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p20phg061\UNIT PENGURUSAN ASET\PEMANTAUAN AUC\"/>
    </mc:Choice>
  </mc:AlternateContent>
  <xr:revisionPtr revIDLastSave="0" documentId="13_ncr:1_{9B17F44A-A514-405B-BF66-4171388683B7}" xr6:coauthVersionLast="47" xr6:coauthVersionMax="47" xr10:uidLastSave="{00000000-0000-0000-0000-000000000000}"/>
  <bookViews>
    <workbookView xWindow="-120" yWindow="-120" windowWidth="29040" windowHeight="15840" activeTab="2" xr2:uid="{00000000-000D-0000-FFFF-FFFF00000000}"/>
  </bookViews>
  <sheets>
    <sheet name="LBA A20" sheetId="7" r:id="rId1"/>
    <sheet name="TEMPLAT PEMANTAUAN AUC" sheetId="3" r:id="rId2"/>
    <sheet name="Ringkasan Pemantauan AUC" sheetId="9" r:id="rId3"/>
    <sheet name="RUJUKAN AP DAN AQ" sheetId="11" r:id="rId4"/>
    <sheet name="Dropdown" sheetId="8"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9" l="1"/>
  <c r="C4" i="9"/>
  <c r="E9" i="9" l="1"/>
  <c r="D9" i="9"/>
  <c r="C8" i="9"/>
  <c r="R28" i="3"/>
  <c r="AI6" i="7"/>
  <c r="C6" i="9" l="1"/>
  <c r="C7" i="9"/>
  <c r="C9" i="9" l="1"/>
  <c r="R18" i="3"/>
  <c r="R33" i="3" l="1"/>
  <c r="AI3" i="7"/>
  <c r="AI4" i="7"/>
  <c r="AI5" i="7"/>
  <c r="AI2" i="7"/>
  <c r="AG18" i="3" l="1"/>
  <c r="Z18" i="3"/>
  <c r="X14" i="3"/>
  <c r="X18" i="3" l="1"/>
  <c r="AN4" i="3"/>
  <c r="AN13" i="3" l="1"/>
  <c r="AM13" i="3"/>
  <c r="AK13" i="3"/>
  <c r="AG13" i="3"/>
  <c r="Z13" i="3" l="1"/>
  <c r="R13" i="3"/>
  <c r="X4" i="3" s="1"/>
  <c r="AD4" i="3" l="1"/>
  <c r="AD13" i="3" s="1"/>
  <c r="X13" i="3"/>
  <c r="AO4" i="3" l="1"/>
  <c r="AO13" i="3" s="1"/>
  <c r="AL4" i="3"/>
  <c r="AL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Mohd Azizul bin Zakaria</author>
  </authors>
  <commentList>
    <comment ref="T2" authorId="0" shapeId="0" xr:uid="{00000000-0006-0000-0100-000001000000}">
      <text>
        <r>
          <rPr>
            <sz val="10"/>
            <color indexed="81"/>
            <rFont val="Arial"/>
            <family val="2"/>
          </rPr>
          <t>Gunakan</t>
        </r>
        <r>
          <rPr>
            <b/>
            <sz val="10"/>
            <color indexed="81"/>
            <rFont val="Arial"/>
            <family val="2"/>
          </rPr>
          <t xml:space="preserve"> </t>
        </r>
        <r>
          <rPr>
            <b/>
            <i/>
            <sz val="10"/>
            <color indexed="81"/>
            <rFont val="Arial"/>
            <family val="2"/>
          </rPr>
          <t xml:space="preserve">ID Aset Sedia Ada </t>
        </r>
        <r>
          <rPr>
            <sz val="10"/>
            <color indexed="81"/>
            <rFont val="Arial"/>
            <family val="2"/>
          </rPr>
          <t xml:space="preserve">sekiranya AUC dipindahkan ke aset sedia ada </t>
        </r>
      </text>
    </comment>
  </commentList>
</comments>
</file>

<file path=xl/sharedStrings.xml><?xml version="1.0" encoding="utf-8"?>
<sst xmlns="http://schemas.openxmlformats.org/spreadsheetml/2006/main" count="330" uniqueCount="194">
  <si>
    <t>PTJ DIPERTANGGUNG</t>
  </si>
  <si>
    <t>NO. KONTRAK</t>
  </si>
  <si>
    <t xml:space="preserve">TAHUN MULA PROJEK </t>
  </si>
  <si>
    <t>TAHUN TAMAT PROJEK</t>
  </si>
  <si>
    <t>TARIKH DOKUMEN</t>
  </si>
  <si>
    <t xml:space="preserve">RUJUKAN DOKUMEN KAWALAN PENYELESAIAN AUC </t>
  </si>
  <si>
    <t xml:space="preserve">TARIKH CPC </t>
  </si>
  <si>
    <t>ID ASET TETAP PENYELESAIAN AUC</t>
  </si>
  <si>
    <t>KOD AKAUN ASET TETAP (CTH: A1432101)</t>
  </si>
  <si>
    <t>KOD AKAUN ABB AUC ASET 
(L013XXXX)</t>
  </si>
  <si>
    <t>RUJUKAN DOKUMEN BAYARAN SELEPAS CPC (BAUCAR BAYARAN)</t>
  </si>
  <si>
    <t>SEKIRANYA TERDAPAT PERBEZAAN AMAUN SOFA DENGAN AMAUN ASET YANG DIPERMODALKAN DI IGFMAS</t>
  </si>
  <si>
    <t>VOT/DANA</t>
  </si>
  <si>
    <t>RUJUKAN DOKUMEN PELARASAN (BAUCAR JURNAL)</t>
  </si>
  <si>
    <t>Perihal Kumpulan PTJ &amp; PTJ Dipertanggung</t>
  </si>
  <si>
    <t>Kelas Kumpulan Aset</t>
  </si>
  <si>
    <t>Perihal Kelas Kumpulan Aset</t>
  </si>
  <si>
    <t>Kelas Aset</t>
  </si>
  <si>
    <t>Perihal Kelas Aset</t>
  </si>
  <si>
    <t>Vot/Dana</t>
  </si>
  <si>
    <t>Program/Aktiviti</t>
  </si>
  <si>
    <t>Projek/Setia/Sub-Setia/CP</t>
  </si>
  <si>
    <t>No. Kumpulan Aset</t>
  </si>
  <si>
    <t>Perihal No. Kumpulan Aset</t>
  </si>
  <si>
    <t>No. Aset - Subnombor</t>
  </si>
  <si>
    <t>Perihal Aset</t>
  </si>
  <si>
    <t>Tarikh Dipermodalkan</t>
  </si>
  <si>
    <t>Usia Guna (Tahun/Bulan)</t>
  </si>
  <si>
    <t>Kod Item</t>
  </si>
  <si>
    <t>Pegawai Pengawal Membayar</t>
  </si>
  <si>
    <t>Kumpulan PTJ &amp; PTJ Membayar</t>
  </si>
  <si>
    <t>Kos Perolehan (RM)</t>
  </si>
  <si>
    <t>Kos Penilaian Semula (RM)</t>
  </si>
  <si>
    <t>Kos Pelupusan (RM)</t>
  </si>
  <si>
    <t>Kos Pindahan (RM)</t>
  </si>
  <si>
    <t>Kos Pengelasan (RM)</t>
  </si>
  <si>
    <t>Kos Penyelesaian Aset Dalam Pembinaan (RM)</t>
  </si>
  <si>
    <t>Susut Nilai (RM)</t>
  </si>
  <si>
    <t>Penjejasan (RM)</t>
  </si>
  <si>
    <t>Nilai Buku (RM)</t>
  </si>
  <si>
    <t>000/00</t>
  </si>
  <si>
    <t>PENYELESAIAN AUC (MELALUI MODUL PENYELESAIAN AUC - PROJEK SELESAI PADA TARIKH CPC)
MODUL: PERAKAUNAN ASET&gt;PENYELESAIAN AUC
CONTOH: Dt. A14XXXXX Kt A20XXXXX
TARIKH DIPERMODALKAN = TARIKH CPC</t>
  </si>
  <si>
    <t>Dt B033XXXX Kt BANK 
(TAMBAH ROW JIKA LEBIH DARI 1 BAUCAR)</t>
  </si>
  <si>
    <t xml:space="preserve">Dt L013XXXX Kt B033XXXX
(TAMBAH ROW JIKA LEBIH DARI 1 BAUCAR)
</t>
  </si>
  <si>
    <t>ASET DALAM PEMBINAAN (AUC) 
A203XXXX</t>
  </si>
  <si>
    <t>KOD PTJ MEMBAYAR</t>
  </si>
  <si>
    <t>NAMA PTJ MEMBAYAR</t>
  </si>
  <si>
    <t xml:space="preserve">ID ASET AUC </t>
  </si>
  <si>
    <t>KOD AKAUN A203XXXX</t>
  </si>
  <si>
    <t>KEMENTERIAN</t>
  </si>
  <si>
    <t>PERIHAL KERJA</t>
  </si>
  <si>
    <t xml:space="preserve">VOT </t>
  </si>
  <si>
    <t>PROGRAM AKTIVITI (JIKA BERKAITAN)</t>
  </si>
  <si>
    <t>PROJEK/ SETIA / SUBSETIA / CP</t>
  </si>
  <si>
    <t>RUJUKAN DOKUMEN KAWALAN BAYARAN AUC</t>
  </si>
  <si>
    <t>Pilihan Entiti - Pegawai Pengawal Dipertanggung</t>
  </si>
  <si>
    <t>Pilihan Entiti - Perihal Pegawai Pengawal Dipertanggung</t>
  </si>
  <si>
    <t>Pilihan Entiti - Pejabat Perakaunan</t>
  </si>
  <si>
    <t>Pilihan Entiti - Perihal Pejabat Perakaunan</t>
  </si>
  <si>
    <t>Pilihan Entiti - Kumpulan PTJ &amp; PTJ Dipertanggung</t>
  </si>
  <si>
    <t>B6</t>
  </si>
  <si>
    <t>KETUA SETIAUSAHA PERBENDAHARAAN</t>
  </si>
  <si>
    <t>1102</t>
  </si>
  <si>
    <t>KEMENTERIAN KEWANGAN</t>
  </si>
  <si>
    <t>24010101</t>
  </si>
  <si>
    <t>BAHAGIAN DASAR SARAAN &amp; PENGURUSAN, KEMENTERIAN KEWANGAN</t>
  </si>
  <si>
    <t>A2032100</t>
  </si>
  <si>
    <t>BANGUNAN</t>
  </si>
  <si>
    <t>A2032101</t>
  </si>
  <si>
    <t>BANGUNAN KEDIAMAN (TERMASUK BEREK, ASRAMA DAN RUMA</t>
  </si>
  <si>
    <t>P10</t>
  </si>
  <si>
    <t>100001812234-0</t>
  </si>
  <si>
    <t>A2032102</t>
  </si>
  <si>
    <t>BANGUNAN PEJABAT (TERMASUK INSTITUT PELAJARAN DAN</t>
  </si>
  <si>
    <r>
      <t xml:space="preserve">HARGA KONTRAK TERLARAS 
(HARGA KONTRAK ASAL + VO)
RM
(a)
</t>
    </r>
    <r>
      <rPr>
        <b/>
        <sz val="12"/>
        <color rgb="FF0000FF"/>
        <rFont val="Franklin Gothic Book"/>
        <family val="2"/>
      </rPr>
      <t xml:space="preserve">
</t>
    </r>
  </si>
  <si>
    <t>AMAUN BAYARAN KEMAJUAN
(jumlahkan kesemua bayaran bagi ID Aset AUC yang sama)
RM
(b)</t>
  </si>
  <si>
    <t xml:space="preserve">AMAUN PENYELESAIAN (Jumlah kesemua bayaran bagi ID Aset AUC)
RM
(c)
</t>
  </si>
  <si>
    <t xml:space="preserve">RUJUKAN DOKUMEN KAWALAN ABB AUC ASET </t>
  </si>
  <si>
    <t>HARGA KONTRAK TERKINI/ TERLARAS SELEPAS VO AKHIR 
RM
(d)</t>
  </si>
  <si>
    <r>
      <t xml:space="preserve">AMAUN ABB AUC ASET
(HARGA KONTRAK TERKINI/TERLARAS SELEPAS VO AKHIR </t>
    </r>
    <r>
      <rPr>
        <b/>
        <sz val="11"/>
        <color rgb="FFFF0000"/>
        <rFont val="Franklin Gothic Book"/>
        <family val="2"/>
      </rPr>
      <t xml:space="preserve">TOLAK </t>
    </r>
    <r>
      <rPr>
        <b/>
        <sz val="11"/>
        <rFont val="Franklin Gothic Book"/>
        <family val="2"/>
      </rPr>
      <t>JUMLAH PENYELESAIAN AUC)
RM
(e)=(d-c)</t>
    </r>
  </si>
  <si>
    <t>A1432102</t>
  </si>
  <si>
    <t>L0132100</t>
  </si>
  <si>
    <t>AMAUN BAYARAN SELEPAS CPC
RM
(f)</t>
  </si>
  <si>
    <t>AMAUN PELARASAN 
RM
(g)</t>
  </si>
  <si>
    <t>BAKI PELARASAN YANG BELUM DIBAYAR
RM
(e-g)</t>
  </si>
  <si>
    <t>AMAUN SOFA
(Statement Of Final Account)
RM
(h)</t>
  </si>
  <si>
    <t>Jika data AUC masih belum dimigrasi , isi Template Data Baki Awal  berdasarkan arahan Unit Amalan Perakaunan, PPPA
(Tandakan √ pada ruangan berkaitan)</t>
  </si>
  <si>
    <t>Template Data Baki Awal ATA</t>
  </si>
  <si>
    <t>Template Data Baki Awal AUC</t>
  </si>
  <si>
    <t>Template Data Baki Awal ABB AUC</t>
  </si>
  <si>
    <t>PEMBINAAN BANGUNAN ASRAMA PELAJAR DAN KAFETERIA DI PUTRAJAYA</t>
  </si>
  <si>
    <t>100001812231-0</t>
  </si>
  <si>
    <t>100001812232-0</t>
  </si>
  <si>
    <t>100001812233-0</t>
  </si>
  <si>
    <t>PEMBAIKAN DAN PENYELENGGARAAN DI KEDIAMAN</t>
  </si>
  <si>
    <t xml:space="preserve">KERJA-KERJA BAIKPULIH BANGUNAN KUARTERS LAMA </t>
  </si>
  <si>
    <t xml:space="preserve">KERJA-KERJA MENAIKTARAF TEMPAT LAWATAN BANDUAN </t>
  </si>
  <si>
    <t xml:space="preserve">PEMBINAAN BANGUNAN ASRAMA PELAJAR, KAFETERIA </t>
  </si>
  <si>
    <t>31.08.2022</t>
  </si>
  <si>
    <t>25.02.2022</t>
  </si>
  <si>
    <t>20.04.2020</t>
  </si>
  <si>
    <t>P101140020200</t>
  </si>
  <si>
    <t>14.09.2020</t>
  </si>
  <si>
    <t>12.12.2020</t>
  </si>
  <si>
    <t>22.06.2021</t>
  </si>
  <si>
    <t>25.03.2022</t>
  </si>
  <si>
    <t>25.04.2022</t>
  </si>
  <si>
    <t>25.05.2022</t>
  </si>
  <si>
    <t>25.06.2022</t>
  </si>
  <si>
    <t>25.07.2022</t>
  </si>
  <si>
    <t>AMAUN ASET (AXXXXXXX) TERLEBIH/ (TERKURANG)
RM
(i) = (d-h)</t>
  </si>
  <si>
    <t>AMAUN ABB AUC (LXXXXXXX) TERLEBIH/ (TERKURANG)
RM
(i)=(e-g)</t>
  </si>
  <si>
    <t>BANGUNAN KEDIAMAN (TERMASUK BEREK, ASRAMA)</t>
  </si>
  <si>
    <t>1.5.02.2020</t>
  </si>
  <si>
    <t>20.06.2020</t>
  </si>
  <si>
    <t>13.02.2021</t>
  </si>
  <si>
    <t>04.09.2021</t>
  </si>
  <si>
    <t>05.11.2021</t>
  </si>
  <si>
    <t>18.01.2022</t>
  </si>
  <si>
    <t>31.12.2022</t>
  </si>
  <si>
    <t>01.10.2021</t>
  </si>
  <si>
    <t>28.11.2021</t>
  </si>
  <si>
    <t>02.02.2022</t>
  </si>
  <si>
    <t>20.04.2022</t>
  </si>
  <si>
    <t>13.07.2022</t>
  </si>
  <si>
    <t>30.04.2022</t>
  </si>
  <si>
    <t>Belum selesai</t>
  </si>
  <si>
    <t>tidak berkaitan</t>
  </si>
  <si>
    <t>Amaun ABB AUC tidak diakaunkan semasa CPC diterima atau semasa Penyelesaian AUC dibuat.</t>
  </si>
  <si>
    <t>Tidak dibuat pelarasan kerana baki ABB AUC tidak diakaunkan</t>
  </si>
  <si>
    <t>?</t>
  </si>
  <si>
    <t xml:space="preserve">1)  Pelarasan perbezaan amaun SOFA dan amaun aset yang dipermodalkan belum dilaraskan
2) Pelarasan ABB AUC terlebih nyata belum dilaraskan
</t>
  </si>
  <si>
    <t>√</t>
  </si>
  <si>
    <t>BIL</t>
  </si>
  <si>
    <t>MOF/IP/CKUB/2021/001</t>
  </si>
  <si>
    <t>JKR/IP/CKUB/2021/002</t>
  </si>
  <si>
    <t>JKR/IP/CKUB/2021/003</t>
  </si>
  <si>
    <t>10.01. 2023</t>
  </si>
  <si>
    <t>15/02/2020</t>
  </si>
  <si>
    <t>28/11/2021</t>
  </si>
  <si>
    <t>1.08.2021</t>
  </si>
  <si>
    <t>02.09.2021</t>
  </si>
  <si>
    <t>27.10.2021</t>
  </si>
  <si>
    <t>11.11.2021</t>
  </si>
  <si>
    <t>2.2.2022</t>
  </si>
  <si>
    <t>02.2.2022</t>
  </si>
  <si>
    <t>24.03.2022</t>
  </si>
  <si>
    <t>22.05.2022</t>
  </si>
  <si>
    <t>04.07.2022</t>
  </si>
  <si>
    <t>18.12.2022</t>
  </si>
  <si>
    <t>Amaun AUC tidak diakaunkan semasa CPC diterima atau semasa Penyelesaian AUC dibuat.</t>
  </si>
  <si>
    <t>Amaun ABB AUC tidak diakaunkan semasa CPC diterima dan telah melangkau tahun</t>
  </si>
  <si>
    <t>Tiada bayaran lagi untuk tahun 2023</t>
  </si>
  <si>
    <t>02/09/2021</t>
  </si>
  <si>
    <t>JKR/IP/CKUB/2021/004</t>
  </si>
  <si>
    <t>30.06.2023</t>
  </si>
  <si>
    <t>3.4.2022</t>
  </si>
  <si>
    <t>7.7.2022</t>
  </si>
  <si>
    <t>21.10.2022</t>
  </si>
  <si>
    <t>10.12.2022</t>
  </si>
  <si>
    <t>1) AUC termasuk amaun yang tidak dipermodalkan. Perlu dibuat pelupusan separa.
2) Terdapat bayaran bagi projek ini yang tidak dipermodalkan kerana tersalah caj di bawah Kod Akaun belanja tahun lepas</t>
  </si>
  <si>
    <t>MEMPERAKAUNKAN JUMLAH TUNGGAKAN KEPADA PEMBEKAL ABB AUC 
KOD AKAUN ASET DAN ID ASET SEPERTI DI PENYELESAIAN AUC (COLUMN T)
MODUL: PERAKAUNAN ASET&gt;PELARASAN ASET
Dt A14XXXXX Kt L013XXXX
TARIKH DIPERMODALKAN = TARIKH CPC</t>
  </si>
  <si>
    <t>BAYARAN SELEPAS CPC DAN PELARASAN ABB AUC</t>
  </si>
  <si>
    <t>Susut Nilai &amp; Penjejasan Nilai Terkumpul (RM) Pada 31.12.2022</t>
  </si>
  <si>
    <t>Kos Aset (RM) Pada 31.12.2022</t>
  </si>
  <si>
    <t>Kos Aset (RM) Pada 01/01/2022</t>
  </si>
  <si>
    <t>Susut Nilai &amp; Penjejasan Nilai Terkumpul (RM) Pada 01/01/2022</t>
  </si>
  <si>
    <t>P101140050100</t>
  </si>
  <si>
    <t>P101140080200</t>
  </si>
  <si>
    <t xml:space="preserve">1) AUC tidak dibuat penyelesaian ke akaun aset HLP semasa CPC diterima
2) ABB AUC juga tidak diperakaunkan
3) Amaun VO (variation order) akhit tidak disemak
4) Aset dan iabiliti akan dimigrasi tahun 2023
</t>
  </si>
  <si>
    <t>1) ABB AUC tidak diakaunkan semasa CPC diterima dan telah melangkau tahun.
2) Aset yang dipermodalkan terkurang nyata 
3) Perbelanjaan selepas CPC yang dibayar menggunakan invois tanpa PT tidak dapat dibuat pelarasan ke akaun ABB AUC.
4) Amaun kontrak yang akhir - SOFA belum disemak.
5) Aset dan liabiiti akan dimigrasi tahun 2023</t>
  </si>
  <si>
    <t>13.11.2022</t>
  </si>
  <si>
    <t>CATATAN 
(ISU / STATUS TERKINI) 
*Pilih salah satu drop down</t>
  </si>
  <si>
    <t>AUC masih dalam pembinaan</t>
  </si>
  <si>
    <t>Penyelesaian AUC tidak dibuat pada tarikh CPC</t>
  </si>
  <si>
    <t>List Dropdown</t>
  </si>
  <si>
    <t>Kesilapan Pengiktirafan AUC/Belanja</t>
  </si>
  <si>
    <t>Projek Tergendala/Sakit/Diberhentikan</t>
  </si>
  <si>
    <t>Status</t>
  </si>
  <si>
    <t>Bil.</t>
  </si>
  <si>
    <t>RINGKASAN STATUS PEMANTAUAN AUC</t>
  </si>
  <si>
    <t>TOTAL</t>
  </si>
  <si>
    <t>Bil. Projek/Kerja</t>
  </si>
  <si>
    <t>100001812235-0</t>
  </si>
  <si>
    <t>23.12.2022</t>
  </si>
  <si>
    <t>Aset dan ABB AUC terlebih/terkurang nyata</t>
  </si>
  <si>
    <t>Amaun LBA A20 (RM)</t>
  </si>
  <si>
    <t>CATATAN TERPERINCI
(ISU / STATUS TINDAKAN TERKINI) 
*Pastikan diisi dengan lengkap untuk setiap status AUC yang belum selesai atau mempunyai isu</t>
  </si>
  <si>
    <t>Bil. ID Aset</t>
  </si>
  <si>
    <t>1) ABB AUC tidak diakaunkan semasa CPC diterima dan telah melangkau tahun.
2) Aset yang dipermodalkan terkurang nyata 
3) Perbelanjaan selepas CPC yang dibayar menggunakan invois tanpa PT tidak dapat dibuat pelarasan ke akaun ABB AUC.
4) Amaun kontrak yang akhir - SOFA belum disemak.
5) Aset dan liabiiti akan dimigrasi tahun 20XX</t>
  </si>
  <si>
    <t xml:space="preserve">1) AUC tidak dibuat penyelesaian ke akaun aset HLP semasa CPC diterima
2) ABB AUC juga tidak diperakaunkan
3) Amaun VO (variation order) akhit tidak disemak
4) Aset dan iabiliti akan dimigrasi tahun 20XX
</t>
  </si>
  <si>
    <t xml:space="preserve">CATATAN 
(ISU / STATUS TERKINI) </t>
  </si>
  <si>
    <t>CATATAN TERPERINCI</t>
  </si>
  <si>
    <t xml:space="preserve">(ISU / STATUS TINDAKAN TERKINI)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</si>
</sst>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09]General"/>
  </numFmts>
  <fonts count="18">
    <font>
      <sz val="11"/>
      <color theme="1"/>
      <name val="Calibri"/>
      <family val="2"/>
      <scheme val="minor"/>
    </font>
    <font>
      <sz val="11"/>
      <color theme="1"/>
      <name val="Calibri"/>
      <family val="2"/>
      <scheme val="minor"/>
    </font>
    <font>
      <sz val="10"/>
      <name val="Arial"/>
      <family val="2"/>
    </font>
    <font>
      <b/>
      <sz val="11"/>
      <color theme="1"/>
      <name val="Franklin Gothic Book"/>
      <family val="2"/>
    </font>
    <font>
      <sz val="11"/>
      <color rgb="FF000000"/>
      <name val="Arial1"/>
    </font>
    <font>
      <b/>
      <sz val="11"/>
      <name val="Franklin Gothic Book"/>
      <family val="2"/>
    </font>
    <font>
      <sz val="10"/>
      <color indexed="81"/>
      <name val="Arial"/>
      <family val="2"/>
    </font>
    <font>
      <b/>
      <sz val="10"/>
      <color indexed="81"/>
      <name val="Arial"/>
      <family val="2"/>
    </font>
    <font>
      <b/>
      <i/>
      <sz val="10"/>
      <color indexed="81"/>
      <name val="Arial"/>
      <family val="2"/>
    </font>
    <font>
      <b/>
      <sz val="11"/>
      <color theme="1"/>
      <name val="Calibri"/>
      <family val="2"/>
    </font>
    <font>
      <b/>
      <sz val="11"/>
      <color rgb="FFFF0000"/>
      <name val="Franklin Gothic Book"/>
      <family val="2"/>
    </font>
    <font>
      <sz val="11"/>
      <name val="Calibri"/>
      <family val="2"/>
      <scheme val="minor"/>
    </font>
    <font>
      <b/>
      <sz val="12"/>
      <color rgb="FF000000"/>
      <name val="Franklin Gothic Book"/>
      <family val="2"/>
    </font>
    <font>
      <b/>
      <sz val="12"/>
      <color rgb="FF0000FF"/>
      <name val="Franklin Gothic Book"/>
      <family val="2"/>
    </font>
    <font>
      <b/>
      <sz val="12"/>
      <color rgb="FFFFFFFF"/>
      <name val="Franklin Gothic Book"/>
      <family val="2"/>
    </font>
    <font>
      <sz val="11"/>
      <color rgb="FFFF0000"/>
      <name val="Calibri"/>
      <family val="2"/>
      <scheme val="minor"/>
    </font>
    <font>
      <sz val="11"/>
      <color theme="1"/>
      <name val="Calibri"/>
      <family val="2"/>
    </font>
    <font>
      <b/>
      <sz val="11"/>
      <color theme="1"/>
      <name val="Calibri"/>
      <family val="2"/>
      <scheme val="minor"/>
    </font>
  </fonts>
  <fills count="15">
    <fill>
      <patternFill patternType="none"/>
    </fill>
    <fill>
      <patternFill patternType="gray125"/>
    </fill>
    <fill>
      <patternFill patternType="solid">
        <fgColor rgb="FFFFFF66"/>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indexed="22"/>
        <bgColor indexed="64"/>
      </patternFill>
    </fill>
    <fill>
      <patternFill patternType="solid">
        <fgColor rgb="FFFFFF00"/>
        <bgColor indexed="64"/>
      </patternFill>
    </fill>
    <fill>
      <patternFill patternType="solid">
        <fgColor rgb="FF0000FF"/>
        <bgColor indexed="64"/>
      </patternFill>
    </fill>
    <fill>
      <patternFill patternType="solid">
        <fgColor rgb="FFCFE2F3"/>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79998168889431442"/>
        <bgColor indexed="64"/>
      </patternFill>
    </fill>
    <fill>
      <patternFill patternType="solid">
        <fgColor theme="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5">
    <xf numFmtId="0" fontId="0" fillId="0" borderId="0"/>
    <xf numFmtId="0" fontId="1"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2" fillId="0" borderId="0"/>
    <xf numFmtId="43" fontId="2" fillId="0" borderId="0" applyFont="0" applyFill="0" applyBorder="0"/>
    <xf numFmtId="0" fontId="1" fillId="0" borderId="0"/>
    <xf numFmtId="43" fontId="2" fillId="0" borderId="0" applyFont="0" applyFill="0" applyBorder="0" applyAlignment="0" applyProtection="0"/>
    <xf numFmtId="0" fontId="2" fillId="0" borderId="0"/>
    <xf numFmtId="165" fontId="4" fillId="0" borderId="0"/>
    <xf numFmtId="43" fontId="1" fillId="0" borderId="0" applyFont="0" applyFill="0" applyBorder="0" applyAlignment="0" applyProtection="0"/>
  </cellStyleXfs>
  <cellXfs count="165">
    <xf numFmtId="0" fontId="0" fillId="0" borderId="0" xfId="0"/>
    <xf numFmtId="0" fontId="0" fillId="0" borderId="1" xfId="0" applyBorder="1"/>
    <xf numFmtId="0" fontId="5" fillId="5" borderId="1" xfId="4" applyFont="1" applyFill="1" applyBorder="1" applyAlignment="1">
      <alignment vertical="top" wrapText="1"/>
    </xf>
    <xf numFmtId="0" fontId="9" fillId="7" borderId="0" xfId="0" applyFont="1" applyFill="1" applyAlignment="1">
      <alignment vertical="top"/>
    </xf>
    <xf numFmtId="0" fontId="0" fillId="0" borderId="0" xfId="0" applyAlignment="1">
      <alignment vertical="top"/>
    </xf>
    <xf numFmtId="14" fontId="0" fillId="0" borderId="0" xfId="0" applyNumberFormat="1" applyAlignment="1">
      <alignment vertical="top"/>
    </xf>
    <xf numFmtId="4" fontId="0" fillId="0" borderId="0" xfId="0" applyNumberFormat="1" applyAlignment="1">
      <alignment vertical="top"/>
    </xf>
    <xf numFmtId="0" fontId="11" fillId="8" borderId="1" xfId="0" applyFont="1" applyFill="1" applyBorder="1"/>
    <xf numFmtId="43" fontId="11" fillId="8" borderId="1" xfId="14" applyFont="1" applyFill="1" applyBorder="1"/>
    <xf numFmtId="43" fontId="11" fillId="8" borderId="1" xfId="0" applyNumberFormat="1" applyFont="1" applyFill="1" applyBorder="1"/>
    <xf numFmtId="0" fontId="5" fillId="5" borderId="1" xfId="4" applyFont="1" applyFill="1" applyBorder="1" applyAlignment="1">
      <alignment horizontal="center" vertical="top" wrapText="1"/>
    </xf>
    <xf numFmtId="0" fontId="9" fillId="8" borderId="0" xfId="0" applyFont="1" applyFill="1" applyAlignment="1">
      <alignment vertical="top"/>
    </xf>
    <xf numFmtId="4" fontId="0" fillId="8" borderId="0" xfId="0" applyNumberFormat="1" applyFill="1" applyAlignment="1">
      <alignment vertical="top"/>
    </xf>
    <xf numFmtId="0" fontId="0" fillId="8" borderId="0" xfId="0" applyFill="1" applyAlignment="1">
      <alignment vertical="top"/>
    </xf>
    <xf numFmtId="43" fontId="11" fillId="8" borderId="1" xfId="14"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3" fontId="0" fillId="0" borderId="1" xfId="14" applyFont="1" applyBorder="1" applyAlignment="1">
      <alignment horizontal="center" vertical="center"/>
    </xf>
    <xf numFmtId="43" fontId="0" fillId="0" borderId="1" xfId="14" applyFont="1" applyFill="1" applyBorder="1" applyAlignment="1">
      <alignment horizontal="center" vertical="center"/>
    </xf>
    <xf numFmtId="43" fontId="11" fillId="8" borderId="1" xfId="0" applyNumberFormat="1" applyFont="1" applyFill="1" applyBorder="1" applyAlignment="1">
      <alignment horizontal="center" vertical="center"/>
    </xf>
    <xf numFmtId="0" fontId="11" fillId="8" borderId="1" xfId="0" applyFont="1" applyFill="1" applyBorder="1" applyAlignment="1">
      <alignment horizontal="center" vertical="center"/>
    </xf>
    <xf numFmtId="40" fontId="11" fillId="8" borderId="1" xfId="0" applyNumberFormat="1" applyFont="1" applyFill="1" applyBorder="1" applyAlignment="1">
      <alignment horizontal="center" vertical="center"/>
    </xf>
    <xf numFmtId="0" fontId="11" fillId="0" borderId="0" xfId="0" applyFont="1" applyAlignment="1">
      <alignment vertical="top"/>
    </xf>
    <xf numFmtId="43" fontId="0" fillId="0" borderId="1" xfId="0" applyNumberFormat="1" applyBorder="1"/>
    <xf numFmtId="0" fontId="0" fillId="8" borderId="1" xfId="0" applyFill="1" applyBorder="1"/>
    <xf numFmtId="43" fontId="0" fillId="8" borderId="1" xfId="0" applyNumberFormat="1" applyFill="1" applyBorder="1"/>
    <xf numFmtId="0" fontId="11" fillId="0" borderId="1" xfId="0" applyFont="1" applyBorder="1" applyAlignment="1">
      <alignment horizontal="center" vertical="center"/>
    </xf>
    <xf numFmtId="0" fontId="11" fillId="0" borderId="1" xfId="0" applyFont="1" applyBorder="1"/>
    <xf numFmtId="0" fontId="15" fillId="8" borderId="1" xfId="0" applyFont="1" applyFill="1" applyBorder="1" applyAlignment="1">
      <alignment horizontal="center" vertical="center"/>
    </xf>
    <xf numFmtId="43" fontId="15" fillId="8" borderId="1" xfId="14" applyFont="1" applyFill="1" applyBorder="1" applyAlignment="1">
      <alignment horizontal="center" vertical="center"/>
    </xf>
    <xf numFmtId="0" fontId="11" fillId="8" borderId="0" xfId="0" applyFont="1" applyFill="1" applyAlignment="1">
      <alignment vertical="top"/>
    </xf>
    <xf numFmtId="14" fontId="11" fillId="0" borderId="0" xfId="0" quotePrefix="1" applyNumberFormat="1" applyFont="1" applyAlignment="1">
      <alignment vertical="top"/>
    </xf>
    <xf numFmtId="4" fontId="11" fillId="0" borderId="0" xfId="0" applyNumberFormat="1" applyFont="1" applyAlignment="1">
      <alignment vertical="top"/>
    </xf>
    <xf numFmtId="4" fontId="11" fillId="8" borderId="0" xfId="0" applyNumberFormat="1" applyFont="1" applyFill="1" applyAlignment="1">
      <alignment vertical="top"/>
    </xf>
    <xf numFmtId="14" fontId="11" fillId="0" borderId="0" xfId="0" applyNumberFormat="1" applyFont="1" applyAlignment="1">
      <alignment vertical="top"/>
    </xf>
    <xf numFmtId="0" fontId="0" fillId="0" borderId="2" xfId="0" applyBorder="1"/>
    <xf numFmtId="0" fontId="1" fillId="0" borderId="0" xfId="0" applyFont="1"/>
    <xf numFmtId="0" fontId="11" fillId="0" borderId="0" xfId="0" applyFont="1" applyAlignment="1">
      <alignment horizontal="center" vertical="center"/>
    </xf>
    <xf numFmtId="0" fontId="11" fillId="0" borderId="0" xfId="0" applyFont="1"/>
    <xf numFmtId="0" fontId="11" fillId="11" borderId="1" xfId="0" applyFont="1" applyFill="1" applyBorder="1" applyAlignment="1">
      <alignment horizontal="left" vertical="center"/>
    </xf>
    <xf numFmtId="0" fontId="11" fillId="11" borderId="1" xfId="0" applyFont="1" applyFill="1" applyBorder="1"/>
    <xf numFmtId="0" fontId="0" fillId="11" borderId="1" xfId="0" applyFill="1" applyBorder="1"/>
    <xf numFmtId="0" fontId="17" fillId="0" borderId="0" xfId="0" applyFont="1"/>
    <xf numFmtId="0" fontId="0" fillId="0" borderId="7" xfId="0" applyBorder="1" applyAlignment="1">
      <alignment horizontal="center" vertical="center" wrapText="1"/>
    </xf>
    <xf numFmtId="43" fontId="0" fillId="0" borderId="0" xfId="14" applyFont="1"/>
    <xf numFmtId="0" fontId="17" fillId="3" borderId="1" xfId="0" applyFont="1" applyFill="1" applyBorder="1" applyAlignment="1">
      <alignment horizontal="center" vertical="center"/>
    </xf>
    <xf numFmtId="43" fontId="17" fillId="3" borderId="1" xfId="14" applyFont="1" applyFill="1" applyBorder="1" applyAlignment="1">
      <alignment horizontal="center" vertical="center"/>
    </xf>
    <xf numFmtId="0" fontId="17" fillId="0" borderId="0" xfId="0" applyFont="1" applyAlignment="1">
      <alignment horizontal="left" vertical="top"/>
    </xf>
    <xf numFmtId="0" fontId="17" fillId="13" borderId="1" xfId="0" applyFont="1" applyFill="1" applyBorder="1" applyAlignment="1">
      <alignment horizontal="center" vertical="center"/>
    </xf>
    <xf numFmtId="0" fontId="0" fillId="0" borderId="1" xfId="0" applyBorder="1" applyAlignment="1">
      <alignment horizontal="center" vertical="center" wrapText="1"/>
    </xf>
    <xf numFmtId="0" fontId="11" fillId="11" borderId="1" xfId="0" applyFont="1" applyFill="1" applyBorder="1" applyAlignment="1">
      <alignment horizontal="center" vertical="center"/>
    </xf>
    <xf numFmtId="0" fontId="0" fillId="11" borderId="1" xfId="0" applyFill="1" applyBorder="1" applyAlignment="1">
      <alignment horizontal="center" vertical="center"/>
    </xf>
    <xf numFmtId="0" fontId="17" fillId="0" borderId="0" xfId="0" applyFont="1" applyAlignment="1">
      <alignment vertical="top"/>
    </xf>
    <xf numFmtId="43" fontId="17" fillId="13" borderId="1" xfId="14" applyFont="1" applyFill="1" applyBorder="1"/>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lignment horizontal="center" vertical="center" wrapText="1"/>
    </xf>
    <xf numFmtId="43" fontId="0" fillId="0" borderId="5" xfId="0" applyNumberFormat="1" applyBorder="1" applyAlignment="1">
      <alignment horizontal="center" vertical="center"/>
    </xf>
    <xf numFmtId="43" fontId="0" fillId="0" borderId="6" xfId="0" applyNumberFormat="1" applyBorder="1" applyAlignment="1">
      <alignment horizontal="center" vertical="center"/>
    </xf>
    <xf numFmtId="43" fontId="0" fillId="0" borderId="7" xfId="0" applyNumberFormat="1" applyBorder="1" applyAlignment="1">
      <alignment horizontal="center" vertical="center"/>
    </xf>
    <xf numFmtId="43" fontId="0" fillId="0" borderId="5" xfId="14" applyFont="1" applyFill="1" applyBorder="1" applyAlignment="1">
      <alignment horizontal="center" vertical="center"/>
    </xf>
    <xf numFmtId="43" fontId="0" fillId="0" borderId="6" xfId="14" applyFont="1" applyFill="1" applyBorder="1" applyAlignment="1">
      <alignment horizontal="center" vertical="center"/>
    </xf>
    <xf numFmtId="43" fontId="0" fillId="0" borderId="7" xfId="14" applyFont="1" applyFill="1" applyBorder="1" applyAlignment="1">
      <alignment horizontal="center" vertical="center"/>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1" fontId="0" fillId="0" borderId="7" xfId="0" applyNumberForma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43" fontId="0" fillId="0" borderId="5" xfId="14" applyFont="1" applyBorder="1" applyAlignment="1">
      <alignment horizontal="center" vertical="center" wrapText="1"/>
    </xf>
    <xf numFmtId="43" fontId="0" fillId="0" borderId="6" xfId="14" applyFont="1" applyBorder="1" applyAlignment="1">
      <alignment horizontal="center" vertical="center" wrapText="1"/>
    </xf>
    <xf numFmtId="43" fontId="0" fillId="0" borderId="7" xfId="14" applyFont="1" applyBorder="1" applyAlignment="1">
      <alignment horizontal="center" vertical="center" wrapText="1"/>
    </xf>
    <xf numFmtId="43" fontId="0" fillId="0" borderId="5" xfId="14" applyFont="1" applyBorder="1" applyAlignment="1">
      <alignment horizontal="center" vertical="center"/>
    </xf>
    <xf numFmtId="43" fontId="0" fillId="0" borderId="6" xfId="14" applyFont="1" applyBorder="1" applyAlignment="1">
      <alignment horizontal="center" vertical="center"/>
    </xf>
    <xf numFmtId="43" fontId="0" fillId="0" borderId="7" xfId="14" applyFont="1" applyBorder="1" applyAlignment="1">
      <alignment horizontal="center" vertical="center"/>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6" xfId="0" applyFill="1" applyBorder="1" applyAlignment="1">
      <alignment horizontal="center" vertical="center"/>
    </xf>
    <xf numFmtId="0" fontId="0" fillId="11" borderId="7" xfId="0" applyFill="1" applyBorder="1" applyAlignment="1">
      <alignment horizontal="center" vertical="center"/>
    </xf>
    <xf numFmtId="0" fontId="0" fillId="11" borderId="5" xfId="0" applyFill="1" applyBorder="1" applyAlignment="1">
      <alignment horizontal="left" vertical="center" wrapText="1"/>
    </xf>
    <xf numFmtId="0" fontId="0" fillId="11" borderId="6" xfId="0" applyFill="1" applyBorder="1" applyAlignment="1">
      <alignment horizontal="left" vertical="center" wrapText="1"/>
    </xf>
    <xf numFmtId="0" fontId="0" fillId="11" borderId="7" xfId="0" applyFill="1" applyBorder="1" applyAlignment="1">
      <alignment horizontal="left" vertical="center" wrapText="1"/>
    </xf>
    <xf numFmtId="0" fontId="14" fillId="9" borderId="13" xfId="4" applyFont="1" applyFill="1" applyBorder="1" applyAlignment="1">
      <alignment horizontal="center" vertical="center" wrapText="1"/>
    </xf>
    <xf numFmtId="0" fontId="14" fillId="9" borderId="8" xfId="4" applyFont="1" applyFill="1" applyBorder="1" applyAlignment="1">
      <alignment horizontal="center" vertical="center" wrapText="1"/>
    </xf>
    <xf numFmtId="0" fontId="14" fillId="9" borderId="15" xfId="4" applyFont="1" applyFill="1" applyBorder="1" applyAlignment="1">
      <alignment horizontal="center" vertical="center" wrapText="1"/>
    </xf>
    <xf numFmtId="0" fontId="12" fillId="10" borderId="13" xfId="4" applyFont="1" applyFill="1" applyBorder="1" applyAlignment="1">
      <alignment horizontal="center" vertical="top" wrapText="1"/>
    </xf>
    <xf numFmtId="0" fontId="12" fillId="10" borderId="14" xfId="4" applyFont="1" applyFill="1" applyBorder="1" applyAlignment="1">
      <alignment horizontal="center" vertical="top" wrapText="1"/>
    </xf>
    <xf numFmtId="0" fontId="12" fillId="10" borderId="8" xfId="4" applyFont="1" applyFill="1" applyBorder="1" applyAlignment="1">
      <alignment horizontal="center" vertical="top" wrapText="1"/>
    </xf>
    <xf numFmtId="0" fontId="12" fillId="10" borderId="9" xfId="4" applyFont="1" applyFill="1" applyBorder="1" applyAlignment="1">
      <alignment horizontal="center" vertical="top" wrapText="1"/>
    </xf>
    <xf numFmtId="0" fontId="12" fillId="10" borderId="15" xfId="4" applyFont="1" applyFill="1" applyBorder="1" applyAlignment="1">
      <alignment horizontal="center" vertical="top" wrapText="1"/>
    </xf>
    <xf numFmtId="0" fontId="12" fillId="10" borderId="18" xfId="4" applyFont="1" applyFill="1" applyBorder="1" applyAlignment="1">
      <alignment horizontal="center" vertical="top" wrapText="1"/>
    </xf>
    <xf numFmtId="40" fontId="0" fillId="0" borderId="5" xfId="14" applyNumberFormat="1" applyFont="1" applyFill="1" applyBorder="1" applyAlignment="1">
      <alignment horizontal="center" vertical="center"/>
    </xf>
    <xf numFmtId="40" fontId="0" fillId="0" borderId="6" xfId="14" applyNumberFormat="1" applyFont="1" applyFill="1" applyBorder="1" applyAlignment="1">
      <alignment horizontal="center" vertical="center"/>
    </xf>
    <xf numFmtId="40" fontId="0" fillId="0" borderId="7" xfId="14" applyNumberFormat="1" applyFont="1" applyFill="1" applyBorder="1" applyAlignment="1">
      <alignment horizontal="center" vertical="center"/>
    </xf>
    <xf numFmtId="0" fontId="3" fillId="5" borderId="2" xfId="4" applyFont="1" applyFill="1" applyBorder="1" applyAlignment="1">
      <alignment horizontal="center" vertical="top" wrapText="1"/>
    </xf>
    <xf numFmtId="0" fontId="3" fillId="5" borderId="4" xfId="4" applyFont="1" applyFill="1" applyBorder="1" applyAlignment="1">
      <alignment horizontal="center" vertical="top" wrapText="1"/>
    </xf>
    <xf numFmtId="0" fontId="3" fillId="5" borderId="3" xfId="4" applyFont="1" applyFill="1" applyBorder="1" applyAlignment="1">
      <alignment horizontal="center" vertical="top" wrapText="1"/>
    </xf>
    <xf numFmtId="0" fontId="3" fillId="6" borderId="5" xfId="4" applyFont="1" applyFill="1" applyBorder="1" applyAlignment="1">
      <alignment horizontal="center" vertical="top" wrapText="1"/>
    </xf>
    <xf numFmtId="0" fontId="3" fillId="6" borderId="7" xfId="4" applyFont="1" applyFill="1" applyBorder="1" applyAlignment="1">
      <alignment horizontal="center" vertical="top" wrapText="1"/>
    </xf>
    <xf numFmtId="0" fontId="3" fillId="12" borderId="5" xfId="4" applyFont="1" applyFill="1" applyBorder="1" applyAlignment="1">
      <alignment horizontal="center" vertical="top" wrapText="1"/>
    </xf>
    <xf numFmtId="0" fontId="3" fillId="12" borderId="6" xfId="4" applyFont="1" applyFill="1" applyBorder="1" applyAlignment="1">
      <alignment horizontal="center" vertical="top" wrapText="1"/>
    </xf>
    <xf numFmtId="0" fontId="3" fillId="12" borderId="7" xfId="4" applyFont="1" applyFill="1" applyBorder="1" applyAlignment="1">
      <alignment horizontal="center" vertical="top" wrapText="1"/>
    </xf>
    <xf numFmtId="0" fontId="0" fillId="11" borderId="6" xfId="0" applyFill="1" applyBorder="1" applyAlignment="1">
      <alignment horizontal="left" vertical="center"/>
    </xf>
    <xf numFmtId="0" fontId="0" fillId="11" borderId="7" xfId="0" applyFill="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1" fontId="11" fillId="0" borderId="5"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0" fontId="5" fillId="2" borderId="5" xfId="1" applyFont="1" applyFill="1" applyBorder="1" applyAlignment="1">
      <alignment horizontal="center" vertical="top" wrapText="1"/>
    </xf>
    <xf numFmtId="0" fontId="5" fillId="2" borderId="7" xfId="1" applyFont="1" applyFill="1" applyBorder="1" applyAlignment="1">
      <alignment horizontal="center" vertical="top" wrapText="1"/>
    </xf>
    <xf numFmtId="0" fontId="3" fillId="2" borderId="10"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164" fontId="5" fillId="4" borderId="5" xfId="2" applyFont="1" applyFill="1" applyBorder="1" applyAlignment="1">
      <alignment horizontal="center" vertical="top" wrapText="1"/>
    </xf>
    <xf numFmtId="164" fontId="5" fillId="4" borderId="7" xfId="2" applyFont="1" applyFill="1" applyBorder="1" applyAlignment="1">
      <alignment horizontal="center" vertical="top" wrapText="1"/>
    </xf>
    <xf numFmtId="0" fontId="5" fillId="4" borderId="5" xfId="1" applyFont="1" applyFill="1" applyBorder="1" applyAlignment="1">
      <alignment horizontal="center" vertical="top" wrapText="1"/>
    </xf>
    <xf numFmtId="0" fontId="5" fillId="4" borderId="7" xfId="1" applyFont="1" applyFill="1" applyBorder="1" applyAlignment="1">
      <alignment horizontal="center" vertical="top" wrapText="1"/>
    </xf>
    <xf numFmtId="0" fontId="5" fillId="3" borderId="5" xfId="1" applyFont="1" applyFill="1" applyBorder="1" applyAlignment="1">
      <alignment horizontal="center" vertical="top" wrapText="1"/>
    </xf>
    <xf numFmtId="0" fontId="5" fillId="3" borderId="7" xfId="1" applyFont="1" applyFill="1" applyBorder="1" applyAlignment="1">
      <alignment horizontal="center" vertical="top" wrapText="1"/>
    </xf>
    <xf numFmtId="0" fontId="3" fillId="5" borderId="5" xfId="4" applyFont="1" applyFill="1" applyBorder="1" applyAlignment="1">
      <alignment horizontal="center" vertical="top" wrapText="1"/>
    </xf>
    <xf numFmtId="0" fontId="3" fillId="5" borderId="7" xfId="4"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4" xfId="1" applyFont="1" applyFill="1" applyBorder="1" applyAlignment="1">
      <alignment horizontal="center" vertical="top" wrapText="1"/>
    </xf>
    <xf numFmtId="0" fontId="3" fillId="6" borderId="2" xfId="4" applyFont="1" applyFill="1" applyBorder="1" applyAlignment="1">
      <alignment horizontal="center" vertical="top" wrapText="1"/>
    </xf>
    <xf numFmtId="0" fontId="3" fillId="6" borderId="4" xfId="4" applyFont="1" applyFill="1" applyBorder="1" applyAlignment="1">
      <alignment horizontal="center" vertical="top" wrapText="1"/>
    </xf>
    <xf numFmtId="0" fontId="3" fillId="4" borderId="2"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11" borderId="7" xfId="0" applyFill="1" applyBorder="1" applyAlignment="1">
      <alignment horizontal="left" vertical="top" wrapText="1"/>
    </xf>
    <xf numFmtId="0" fontId="17" fillId="13" borderId="1" xfId="0" applyFont="1" applyFill="1" applyBorder="1" applyAlignment="1">
      <alignment horizontal="center" vertical="center"/>
    </xf>
    <xf numFmtId="0" fontId="0" fillId="14" borderId="1" xfId="0" applyFill="1" applyBorder="1" applyAlignment="1">
      <alignment horizontal="center" wrapText="1"/>
    </xf>
    <xf numFmtId="0" fontId="0" fillId="14" borderId="5" xfId="0" applyFill="1" applyBorder="1" applyAlignment="1">
      <alignment horizontal="center" vertical="center" wrapText="1"/>
    </xf>
    <xf numFmtId="0" fontId="0" fillId="14" borderId="7" xfId="0" applyFill="1" applyBorder="1" applyAlignment="1">
      <alignment horizontal="center" vertical="center" wrapText="1"/>
    </xf>
  </cellXfs>
  <cellStyles count="15">
    <cellStyle name="Comma" xfId="14" builtinId="3"/>
    <cellStyle name="Comma 2" xfId="2" xr:uid="{00000000-0005-0000-0000-000001000000}"/>
    <cellStyle name="Comma 2 3" xfId="7" xr:uid="{00000000-0005-0000-0000-000002000000}"/>
    <cellStyle name="Comma 2 3 2" xfId="11" xr:uid="{00000000-0005-0000-0000-000003000000}"/>
    <cellStyle name="Comma 3" xfId="9" xr:uid="{00000000-0005-0000-0000-000004000000}"/>
    <cellStyle name="Excel Built-in Normal" xfId="13" xr:uid="{00000000-0005-0000-0000-000005000000}"/>
    <cellStyle name="Normal" xfId="0" builtinId="0"/>
    <cellStyle name="Normal 2" xfId="1" xr:uid="{00000000-0005-0000-0000-000007000000}"/>
    <cellStyle name="Normal 2 2" xfId="6" xr:uid="{00000000-0005-0000-0000-000008000000}"/>
    <cellStyle name="Normal 2 2 2" xfId="10" xr:uid="{00000000-0005-0000-0000-000009000000}"/>
    <cellStyle name="Normal 2 3" xfId="3" xr:uid="{00000000-0005-0000-0000-00000A000000}"/>
    <cellStyle name="Normal 2 3 2" xfId="5" xr:uid="{00000000-0005-0000-0000-00000B000000}"/>
    <cellStyle name="Normal 3" xfId="4" xr:uid="{00000000-0005-0000-0000-00000C000000}"/>
    <cellStyle name="Normal 3 3" xfId="8" xr:uid="{00000000-0005-0000-0000-00000D000000}"/>
    <cellStyle name="Normal 3 3 2" xfId="12" xr:uid="{00000000-0005-0000-0000-00000E000000}"/>
  </cellStyles>
  <dxfs count="0"/>
  <tableStyles count="0" defaultTableStyle="TableStyleMedium2" defaultPivotStyle="PivotStyleLight16"/>
  <colors>
    <mruColors>
      <color rgb="FFFFCCFF"/>
      <color rgb="FFCCCC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577850</xdr:colOff>
      <xdr:row>6</xdr:row>
      <xdr:rowOff>158750</xdr:rowOff>
    </xdr:from>
    <xdr:to>
      <xdr:col>2</xdr:col>
      <xdr:colOff>571500</xdr:colOff>
      <xdr:row>9</xdr:row>
      <xdr:rowOff>158750</xdr:rowOff>
    </xdr:to>
    <xdr:sp macro="" textlink="">
      <xdr:nvSpPr>
        <xdr:cNvPr id="2" name="TextBox 1">
          <a:extLst>
            <a:ext uri="{FF2B5EF4-FFF2-40B4-BE49-F238E27FC236}">
              <a16:creationId xmlns:a16="http://schemas.microsoft.com/office/drawing/2014/main" id="{1F2BFB1E-551C-430D-9556-2E5936681A51}"/>
            </a:ext>
          </a:extLst>
        </xdr:cNvPr>
        <xdr:cNvSpPr txBox="1"/>
      </xdr:nvSpPr>
      <xdr:spPr>
        <a:xfrm>
          <a:off x="3587750" y="1263650"/>
          <a:ext cx="34163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100">
              <a:solidFill>
                <a:srgbClr val="FF0000"/>
              </a:solidFill>
            </a:rPr>
            <a:t>COPY &amp; PASTE LBA A20 YANG DIJANA MENGIKUT</a:t>
          </a:r>
          <a:r>
            <a:rPr lang="en-MY" sz="1100" baseline="0">
              <a:solidFill>
                <a:srgbClr val="FF0000"/>
              </a:solidFill>
            </a:rPr>
            <a:t> TEMPOH </a:t>
          </a:r>
          <a:r>
            <a:rPr lang="en-MY" sz="1100" i="1" baseline="0">
              <a:solidFill>
                <a:srgbClr val="FF0000"/>
              </a:solidFill>
            </a:rPr>
            <a:t>CUT OFF </a:t>
          </a:r>
          <a:r>
            <a:rPr lang="en-MY" sz="1100" baseline="0">
              <a:solidFill>
                <a:srgbClr val="FF0000"/>
              </a:solidFill>
            </a:rPr>
            <a:t>YANG DITETAPKAN </a:t>
          </a:r>
          <a:r>
            <a:rPr lang="en-MY" sz="1100">
              <a:solidFill>
                <a:srgbClr val="FF0000"/>
              </a:solidFill>
            </a:rPr>
            <a:t> KE SHEET</a:t>
          </a:r>
          <a:r>
            <a:rPr lang="en-MY" sz="1100" baseline="0">
              <a:solidFill>
                <a:srgbClr val="FF0000"/>
              </a:solidFill>
            </a:rPr>
            <a:t> INI.</a:t>
          </a:r>
          <a:endParaRPr lang="en-MY" sz="1100">
            <a:solidFill>
              <a:srgbClr val="FF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9"/>
  <sheetViews>
    <sheetView workbookViewId="0">
      <pane ySplit="1" topLeftCell="A2" activePane="bottomLeft" state="frozen"/>
      <selection pane="bottomLeft" activeCell="AL15" sqref="AL15"/>
    </sheetView>
  </sheetViews>
  <sheetFormatPr defaultColWidth="8.7109375" defaultRowHeight="15" outlineLevelRow="1"/>
  <cols>
    <col min="1" max="1" width="43.140625" style="4" customWidth="1"/>
    <col min="2" max="2" width="49" style="4" customWidth="1"/>
    <col min="3" max="3" width="37" style="4" bestFit="1" customWidth="1"/>
    <col min="4" max="4" width="45" style="4" bestFit="1" customWidth="1"/>
    <col min="5" max="5" width="51" style="4" bestFit="1" customWidth="1"/>
    <col min="6" max="6" width="57" style="4" bestFit="1" customWidth="1"/>
    <col min="7" max="7" width="21" style="4" bestFit="1" customWidth="1"/>
    <col min="8" max="8" width="47" style="4" bestFit="1" customWidth="1"/>
    <col min="9" max="9" width="12" style="4" bestFit="1" customWidth="1"/>
    <col min="10" max="10" width="51" style="4" bestFit="1" customWidth="1"/>
    <col min="11" max="11" width="10" style="4" bestFit="1" customWidth="1"/>
    <col min="12" max="12" width="18" style="4" bestFit="1" customWidth="1"/>
    <col min="13" max="13" width="27" style="4" bestFit="1" customWidth="1"/>
    <col min="14" max="14" width="19" style="4" bestFit="1" customWidth="1"/>
    <col min="15" max="15" width="27" style="4" bestFit="1" customWidth="1"/>
    <col min="16" max="16" width="22" style="13" bestFit="1" customWidth="1"/>
    <col min="17" max="17" width="57.42578125" style="4" customWidth="1"/>
    <col min="18" max="18" width="22" style="4" bestFit="1" customWidth="1"/>
    <col min="19" max="19" width="25" style="4" bestFit="1" customWidth="1"/>
    <col min="20" max="20" width="19" style="4" bestFit="1" customWidth="1"/>
    <col min="21" max="21" width="27" style="4" bestFit="1" customWidth="1"/>
    <col min="22" max="22" width="29" style="4" bestFit="1" customWidth="1"/>
    <col min="23" max="23" width="31" style="4" bestFit="1" customWidth="1"/>
    <col min="24" max="24" width="20" style="4" bestFit="1" customWidth="1"/>
    <col min="25" max="25" width="27" style="4" bestFit="1" customWidth="1"/>
    <col min="26" max="26" width="20" style="4" bestFit="1" customWidth="1"/>
    <col min="27" max="27" width="19" style="4" bestFit="1" customWidth="1"/>
    <col min="28" max="28" width="21" style="4" bestFit="1" customWidth="1"/>
    <col min="29" max="29" width="44" style="4" bestFit="1" customWidth="1"/>
    <col min="30" max="30" width="31" style="4" bestFit="1" customWidth="1"/>
    <col min="31" max="31" width="63" style="4" bestFit="1" customWidth="1"/>
    <col min="32" max="32" width="18" style="4" bestFit="1" customWidth="1"/>
    <col min="33" max="33" width="17" style="4" bestFit="1" customWidth="1"/>
    <col min="34" max="34" width="63" style="4" bestFit="1" customWidth="1"/>
    <col min="35" max="35" width="17" style="13" bestFit="1" customWidth="1"/>
    <col min="36" max="36" width="8.7109375" style="4"/>
    <col min="37" max="37" width="11.28515625" style="4" bestFit="1" customWidth="1"/>
    <col min="38" max="16384" width="8.7109375" style="4"/>
  </cols>
  <sheetData>
    <row r="1" spans="1:37">
      <c r="A1" s="3" t="s">
        <v>55</v>
      </c>
      <c r="B1" s="3" t="s">
        <v>56</v>
      </c>
      <c r="C1" s="3" t="s">
        <v>57</v>
      </c>
      <c r="D1" s="3" t="s">
        <v>58</v>
      </c>
      <c r="E1" s="3" t="s">
        <v>59</v>
      </c>
      <c r="F1" s="3" t="s">
        <v>14</v>
      </c>
      <c r="G1" s="3" t="s">
        <v>15</v>
      </c>
      <c r="H1" s="3" t="s">
        <v>16</v>
      </c>
      <c r="I1" s="3" t="s">
        <v>17</v>
      </c>
      <c r="J1" s="3" t="s">
        <v>18</v>
      </c>
      <c r="K1" s="3" t="s">
        <v>19</v>
      </c>
      <c r="L1" s="3" t="s">
        <v>20</v>
      </c>
      <c r="M1" s="3" t="s">
        <v>21</v>
      </c>
      <c r="N1" s="3" t="s">
        <v>22</v>
      </c>
      <c r="O1" s="3" t="s">
        <v>23</v>
      </c>
      <c r="P1" s="11" t="s">
        <v>24</v>
      </c>
      <c r="Q1" s="3" t="s">
        <v>25</v>
      </c>
      <c r="R1" s="3" t="s">
        <v>26</v>
      </c>
      <c r="S1" s="3" t="s">
        <v>27</v>
      </c>
      <c r="T1" s="3" t="s">
        <v>28</v>
      </c>
      <c r="U1" s="3" t="s">
        <v>29</v>
      </c>
      <c r="V1" s="3" t="s">
        <v>30</v>
      </c>
      <c r="W1" s="3" t="s">
        <v>165</v>
      </c>
      <c r="X1" s="3" t="s">
        <v>31</v>
      </c>
      <c r="Y1" s="3" t="s">
        <v>32</v>
      </c>
      <c r="Z1" s="3" t="s">
        <v>33</v>
      </c>
      <c r="AA1" s="3" t="s">
        <v>34</v>
      </c>
      <c r="AB1" s="3" t="s">
        <v>35</v>
      </c>
      <c r="AC1" s="3" t="s">
        <v>36</v>
      </c>
      <c r="AD1" s="3" t="s">
        <v>164</v>
      </c>
      <c r="AE1" s="3" t="s">
        <v>166</v>
      </c>
      <c r="AF1" s="3" t="s">
        <v>37</v>
      </c>
      <c r="AG1" s="3" t="s">
        <v>38</v>
      </c>
      <c r="AH1" s="3" t="s">
        <v>163</v>
      </c>
      <c r="AI1" s="11" t="s">
        <v>39</v>
      </c>
    </row>
    <row r="2" spans="1:37" outlineLevel="1">
      <c r="A2" s="22" t="s">
        <v>60</v>
      </c>
      <c r="B2" s="22" t="s">
        <v>61</v>
      </c>
      <c r="C2" s="22" t="s">
        <v>62</v>
      </c>
      <c r="D2" s="22" t="s">
        <v>63</v>
      </c>
      <c r="E2" s="22" t="s">
        <v>64</v>
      </c>
      <c r="F2" s="22" t="s">
        <v>65</v>
      </c>
      <c r="G2" s="22" t="s">
        <v>66</v>
      </c>
      <c r="H2" s="22" t="s">
        <v>67</v>
      </c>
      <c r="I2" s="22" t="s">
        <v>68</v>
      </c>
      <c r="J2" s="22" t="s">
        <v>69</v>
      </c>
      <c r="K2" s="22" t="s">
        <v>70</v>
      </c>
      <c r="L2" s="22"/>
      <c r="M2" s="22">
        <v>1140020200</v>
      </c>
      <c r="N2" s="22"/>
      <c r="O2" s="22"/>
      <c r="P2" s="30" t="s">
        <v>91</v>
      </c>
      <c r="Q2" s="22" t="s">
        <v>97</v>
      </c>
      <c r="R2" s="31" t="s">
        <v>138</v>
      </c>
      <c r="S2" s="22" t="s">
        <v>40</v>
      </c>
      <c r="T2" s="22"/>
      <c r="U2" s="22" t="s">
        <v>60</v>
      </c>
      <c r="V2" s="22">
        <v>24010101</v>
      </c>
      <c r="W2" s="32">
        <v>3300000</v>
      </c>
      <c r="X2" s="32">
        <v>200000</v>
      </c>
      <c r="Y2" s="32">
        <v>0</v>
      </c>
      <c r="Z2" s="32">
        <v>0</v>
      </c>
      <c r="AA2" s="32">
        <v>0</v>
      </c>
      <c r="AB2" s="32">
        <v>0</v>
      </c>
      <c r="AC2" s="32">
        <v>3500000</v>
      </c>
      <c r="AD2" s="32">
        <v>0</v>
      </c>
      <c r="AE2" s="32">
        <v>0</v>
      </c>
      <c r="AF2" s="32">
        <v>0</v>
      </c>
      <c r="AG2" s="32">
        <v>0</v>
      </c>
      <c r="AH2" s="32">
        <v>0</v>
      </c>
      <c r="AI2" s="33">
        <f>AD2</f>
        <v>0</v>
      </c>
      <c r="AJ2" s="22"/>
    </row>
    <row r="3" spans="1:37" outlineLevel="1">
      <c r="A3" s="22" t="s">
        <v>60</v>
      </c>
      <c r="B3" s="22" t="s">
        <v>61</v>
      </c>
      <c r="C3" s="22" t="s">
        <v>62</v>
      </c>
      <c r="D3" s="22" t="s">
        <v>63</v>
      </c>
      <c r="E3" s="22" t="s">
        <v>64</v>
      </c>
      <c r="F3" s="22" t="s">
        <v>65</v>
      </c>
      <c r="G3" s="22" t="s">
        <v>66</v>
      </c>
      <c r="H3" s="22" t="s">
        <v>67</v>
      </c>
      <c r="I3" s="22" t="s">
        <v>68</v>
      </c>
      <c r="J3" s="22" t="s">
        <v>112</v>
      </c>
      <c r="K3" s="22" t="s">
        <v>70</v>
      </c>
      <c r="L3" s="22"/>
      <c r="M3" s="22">
        <v>1140050100</v>
      </c>
      <c r="N3" s="22"/>
      <c r="O3" s="22"/>
      <c r="P3" s="30" t="s">
        <v>92</v>
      </c>
      <c r="Q3" s="22" t="s">
        <v>94</v>
      </c>
      <c r="R3" s="31" t="s">
        <v>139</v>
      </c>
      <c r="S3" s="22" t="s">
        <v>40</v>
      </c>
      <c r="T3" s="22"/>
      <c r="U3" s="22" t="s">
        <v>60</v>
      </c>
      <c r="V3" s="22">
        <v>24010101</v>
      </c>
      <c r="W3" s="32">
        <v>400000</v>
      </c>
      <c r="X3" s="32">
        <v>1500000</v>
      </c>
      <c r="Y3" s="32">
        <v>0</v>
      </c>
      <c r="Z3" s="32">
        <v>0</v>
      </c>
      <c r="AA3" s="32">
        <v>0</v>
      </c>
      <c r="AB3" s="32">
        <v>0</v>
      </c>
      <c r="AC3" s="32">
        <v>0</v>
      </c>
      <c r="AD3" s="32">
        <v>1900000</v>
      </c>
      <c r="AE3" s="32">
        <v>0</v>
      </c>
      <c r="AF3" s="32">
        <v>0</v>
      </c>
      <c r="AG3" s="32">
        <v>0</v>
      </c>
      <c r="AH3" s="32">
        <v>0</v>
      </c>
      <c r="AI3" s="33">
        <f t="shared" ref="AI3:AI5" si="0">AD3</f>
        <v>1900000</v>
      </c>
      <c r="AJ3" s="22"/>
    </row>
    <row r="4" spans="1:37" outlineLevel="1">
      <c r="A4" s="22" t="s">
        <v>60</v>
      </c>
      <c r="B4" s="22" t="s">
        <v>61</v>
      </c>
      <c r="C4" s="22" t="s">
        <v>62</v>
      </c>
      <c r="D4" s="22" t="s">
        <v>63</v>
      </c>
      <c r="E4" s="22" t="s">
        <v>64</v>
      </c>
      <c r="F4" s="22" t="s">
        <v>65</v>
      </c>
      <c r="G4" s="22" t="s">
        <v>66</v>
      </c>
      <c r="H4" s="22" t="s">
        <v>67</v>
      </c>
      <c r="I4" s="22" t="s">
        <v>68</v>
      </c>
      <c r="J4" s="22" t="s">
        <v>69</v>
      </c>
      <c r="K4" s="22" t="s">
        <v>70</v>
      </c>
      <c r="L4" s="22"/>
      <c r="M4" s="22">
        <v>1140070100</v>
      </c>
      <c r="N4" s="22"/>
      <c r="O4" s="22"/>
      <c r="P4" s="30" t="s">
        <v>93</v>
      </c>
      <c r="Q4" s="22" t="s">
        <v>95</v>
      </c>
      <c r="R4" s="31" t="s">
        <v>153</v>
      </c>
      <c r="S4" s="22" t="s">
        <v>40</v>
      </c>
      <c r="T4" s="22"/>
      <c r="U4" s="22" t="s">
        <v>60</v>
      </c>
      <c r="V4" s="22">
        <v>24010101</v>
      </c>
      <c r="W4" s="32">
        <v>2038000</v>
      </c>
      <c r="X4" s="32">
        <v>3072000</v>
      </c>
      <c r="Y4" s="32">
        <v>0</v>
      </c>
      <c r="Z4" s="32">
        <v>0</v>
      </c>
      <c r="AA4" s="32">
        <v>0</v>
      </c>
      <c r="AB4" s="32">
        <v>0</v>
      </c>
      <c r="AC4" s="32">
        <v>0</v>
      </c>
      <c r="AD4" s="32">
        <v>5110000</v>
      </c>
      <c r="AE4" s="32">
        <v>0</v>
      </c>
      <c r="AF4" s="32">
        <v>0</v>
      </c>
      <c r="AG4" s="32">
        <v>0</v>
      </c>
      <c r="AH4" s="32">
        <v>0</v>
      </c>
      <c r="AI4" s="33">
        <f t="shared" si="0"/>
        <v>5110000</v>
      </c>
      <c r="AJ4" s="22"/>
    </row>
    <row r="5" spans="1:37" outlineLevel="1">
      <c r="A5" s="22" t="s">
        <v>60</v>
      </c>
      <c r="B5" s="22" t="s">
        <v>61</v>
      </c>
      <c r="C5" s="22" t="s">
        <v>62</v>
      </c>
      <c r="D5" s="22" t="s">
        <v>63</v>
      </c>
      <c r="E5" s="22" t="s">
        <v>64</v>
      </c>
      <c r="F5" s="22" t="s">
        <v>65</v>
      </c>
      <c r="G5" s="22" t="s">
        <v>66</v>
      </c>
      <c r="H5" s="22" t="s">
        <v>67</v>
      </c>
      <c r="I5" s="22" t="s">
        <v>72</v>
      </c>
      <c r="J5" s="22" t="s">
        <v>73</v>
      </c>
      <c r="K5" s="22" t="s">
        <v>70</v>
      </c>
      <c r="L5" s="22"/>
      <c r="M5" s="22">
        <v>1140080200</v>
      </c>
      <c r="N5" s="22"/>
      <c r="O5" s="22"/>
      <c r="P5" s="30" t="s">
        <v>71</v>
      </c>
      <c r="Q5" s="22" t="s">
        <v>96</v>
      </c>
      <c r="R5" s="34">
        <v>44378</v>
      </c>
      <c r="S5" s="22" t="s">
        <v>40</v>
      </c>
      <c r="T5" s="22"/>
      <c r="U5" s="22" t="s">
        <v>60</v>
      </c>
      <c r="V5" s="22">
        <v>24010101</v>
      </c>
      <c r="W5" s="32">
        <v>0</v>
      </c>
      <c r="X5" s="32">
        <v>892000</v>
      </c>
      <c r="Y5" s="32">
        <v>0</v>
      </c>
      <c r="Z5" s="32">
        <v>0</v>
      </c>
      <c r="AA5" s="32">
        <v>0</v>
      </c>
      <c r="AB5" s="32">
        <v>0</v>
      </c>
      <c r="AC5" s="32">
        <v>0</v>
      </c>
      <c r="AD5" s="32">
        <v>892000</v>
      </c>
      <c r="AE5" s="32">
        <v>0</v>
      </c>
      <c r="AF5" s="32">
        <v>0</v>
      </c>
      <c r="AG5" s="32">
        <v>0</v>
      </c>
      <c r="AH5" s="32">
        <v>0</v>
      </c>
      <c r="AI5" s="33">
        <f t="shared" si="0"/>
        <v>892000</v>
      </c>
      <c r="AJ5" s="22"/>
      <c r="AK5" s="6"/>
    </row>
    <row r="6" spans="1:37" outlineLevel="1">
      <c r="A6" s="22" t="s">
        <v>60</v>
      </c>
      <c r="B6" s="22" t="s">
        <v>61</v>
      </c>
      <c r="C6" s="22" t="s">
        <v>62</v>
      </c>
      <c r="D6" s="22" t="s">
        <v>63</v>
      </c>
      <c r="E6" s="22" t="s">
        <v>64</v>
      </c>
      <c r="F6" s="22" t="s">
        <v>65</v>
      </c>
      <c r="G6" s="22" t="s">
        <v>66</v>
      </c>
      <c r="H6" s="22" t="s">
        <v>67</v>
      </c>
      <c r="I6" s="22" t="s">
        <v>68</v>
      </c>
      <c r="J6" s="22" t="s">
        <v>69</v>
      </c>
      <c r="K6" s="22" t="s">
        <v>70</v>
      </c>
      <c r="L6" s="22"/>
      <c r="M6" s="22">
        <v>1140070100</v>
      </c>
      <c r="N6" s="22"/>
      <c r="O6" s="22"/>
      <c r="P6" s="30" t="s">
        <v>183</v>
      </c>
      <c r="Q6" s="22" t="s">
        <v>95</v>
      </c>
      <c r="R6" s="31" t="s">
        <v>153</v>
      </c>
      <c r="S6" s="22" t="s">
        <v>40</v>
      </c>
      <c r="T6" s="22"/>
      <c r="U6" s="22" t="s">
        <v>60</v>
      </c>
      <c r="V6" s="22">
        <v>24010101</v>
      </c>
      <c r="W6" s="32">
        <v>0</v>
      </c>
      <c r="X6" s="32">
        <v>150000</v>
      </c>
      <c r="Y6" s="32">
        <v>0</v>
      </c>
      <c r="Z6" s="32">
        <v>0</v>
      </c>
      <c r="AA6" s="32">
        <v>0</v>
      </c>
      <c r="AB6" s="32">
        <v>0</v>
      </c>
      <c r="AC6" s="32">
        <v>0</v>
      </c>
      <c r="AD6" s="32">
        <v>150000</v>
      </c>
      <c r="AE6" s="32">
        <v>0</v>
      </c>
      <c r="AF6" s="32">
        <v>0</v>
      </c>
      <c r="AG6" s="32">
        <v>0</v>
      </c>
      <c r="AH6" s="32">
        <v>0</v>
      </c>
      <c r="AI6" s="33">
        <f t="shared" ref="AI6" si="1">AD6</f>
        <v>150000</v>
      </c>
      <c r="AJ6" s="22"/>
    </row>
    <row r="7" spans="1:37" outlineLevel="1">
      <c r="R7" s="5"/>
      <c r="W7" s="6"/>
      <c r="X7" s="6"/>
      <c r="Y7" s="6"/>
      <c r="Z7" s="6"/>
      <c r="AA7" s="6"/>
      <c r="AB7" s="6"/>
      <c r="AC7" s="6"/>
      <c r="AD7" s="6"/>
      <c r="AE7" s="6"/>
      <c r="AF7" s="6"/>
      <c r="AG7" s="6"/>
      <c r="AH7" s="6"/>
      <c r="AI7" s="12"/>
    </row>
    <row r="8" spans="1:37" outlineLevel="1">
      <c r="R8" s="5"/>
      <c r="W8" s="6"/>
      <c r="X8" s="6"/>
      <c r="Y8" s="6"/>
      <c r="Z8" s="6"/>
      <c r="AA8" s="6"/>
      <c r="AB8" s="6"/>
      <c r="AC8" s="6"/>
      <c r="AD8" s="6"/>
      <c r="AE8" s="6"/>
      <c r="AF8" s="6"/>
      <c r="AG8" s="6"/>
      <c r="AH8" s="6"/>
      <c r="AI8" s="12"/>
    </row>
    <row r="9" spans="1:37" outlineLevel="1">
      <c r="R9" s="5"/>
      <c r="W9" s="6"/>
      <c r="X9" s="6"/>
      <c r="Y9" s="6"/>
      <c r="Z9" s="6"/>
      <c r="AA9" s="6"/>
      <c r="AB9" s="6"/>
      <c r="AC9" s="6"/>
      <c r="AD9" s="6"/>
      <c r="AE9" s="6"/>
      <c r="AF9" s="6"/>
      <c r="AG9" s="6"/>
      <c r="AH9" s="6"/>
      <c r="AI9" s="12"/>
    </row>
    <row r="10" spans="1:37" outlineLevel="1">
      <c r="R10" s="5"/>
      <c r="W10" s="6"/>
      <c r="X10" s="6"/>
      <c r="Y10" s="6"/>
      <c r="Z10" s="6"/>
      <c r="AA10" s="6"/>
      <c r="AB10" s="6"/>
      <c r="AC10" s="6"/>
      <c r="AD10" s="6"/>
      <c r="AE10" s="6"/>
      <c r="AF10" s="6"/>
      <c r="AG10" s="6"/>
      <c r="AH10" s="6"/>
      <c r="AI10" s="12"/>
    </row>
    <row r="11" spans="1:37" outlineLevel="1">
      <c r="R11" s="5"/>
      <c r="W11" s="6"/>
      <c r="X11" s="6"/>
      <c r="Y11" s="6"/>
      <c r="Z11" s="6"/>
      <c r="AA11" s="6"/>
      <c r="AB11" s="6"/>
      <c r="AC11" s="6"/>
      <c r="AD11" s="6"/>
      <c r="AE11" s="6"/>
      <c r="AF11" s="6"/>
      <c r="AG11" s="6"/>
      <c r="AH11" s="6"/>
      <c r="AI11" s="12"/>
    </row>
    <row r="12" spans="1:37" outlineLevel="1">
      <c r="R12" s="5"/>
      <c r="W12" s="6"/>
      <c r="X12" s="6"/>
      <c r="Y12" s="6"/>
      <c r="Z12" s="6"/>
      <c r="AA12" s="6"/>
      <c r="AB12" s="6"/>
      <c r="AC12" s="6"/>
      <c r="AD12" s="6"/>
      <c r="AE12" s="6"/>
      <c r="AF12" s="6"/>
      <c r="AG12" s="6"/>
      <c r="AH12" s="6"/>
      <c r="AI12" s="12"/>
    </row>
    <row r="13" spans="1:37" outlineLevel="1">
      <c r="R13" s="5"/>
      <c r="W13" s="6"/>
      <c r="X13" s="6"/>
      <c r="Y13" s="6"/>
      <c r="Z13" s="6"/>
      <c r="AA13" s="6"/>
      <c r="AB13" s="6"/>
      <c r="AC13" s="6"/>
      <c r="AD13" s="6"/>
      <c r="AE13" s="6"/>
      <c r="AF13" s="6"/>
      <c r="AG13" s="6"/>
      <c r="AH13" s="6"/>
      <c r="AI13" s="12"/>
    </row>
    <row r="14" spans="1:37" outlineLevel="1">
      <c r="R14" s="5"/>
      <c r="W14" s="6"/>
      <c r="X14" s="6"/>
      <c r="Y14" s="6"/>
      <c r="Z14" s="6"/>
      <c r="AA14" s="6"/>
      <c r="AB14" s="6"/>
      <c r="AC14" s="6"/>
      <c r="AD14" s="6"/>
      <c r="AE14" s="6"/>
      <c r="AF14" s="6"/>
      <c r="AG14" s="6"/>
      <c r="AH14" s="6"/>
      <c r="AI14" s="12"/>
      <c r="AK14" s="52"/>
    </row>
    <row r="15" spans="1:37" outlineLevel="1">
      <c r="R15" s="5"/>
      <c r="W15" s="6"/>
      <c r="X15" s="6"/>
      <c r="Y15" s="6"/>
      <c r="Z15" s="6"/>
      <c r="AA15" s="6"/>
      <c r="AB15" s="6"/>
      <c r="AC15" s="6"/>
      <c r="AD15" s="6"/>
      <c r="AE15" s="6"/>
      <c r="AF15" s="6"/>
      <c r="AG15" s="6"/>
      <c r="AH15" s="6"/>
      <c r="AI15" s="12"/>
    </row>
    <row r="16" spans="1:37" outlineLevel="1">
      <c r="R16" s="5"/>
      <c r="W16" s="6"/>
      <c r="X16" s="6"/>
      <c r="Y16" s="6"/>
      <c r="Z16" s="6"/>
      <c r="AA16" s="6"/>
      <c r="AB16" s="6"/>
      <c r="AC16" s="6"/>
      <c r="AD16" s="6"/>
      <c r="AE16" s="6"/>
      <c r="AF16" s="6"/>
      <c r="AG16" s="6"/>
      <c r="AH16" s="6"/>
      <c r="AI16" s="12"/>
    </row>
    <row r="17" spans="18:35" outlineLevel="1">
      <c r="R17" s="5"/>
      <c r="W17" s="6"/>
      <c r="X17" s="6"/>
      <c r="Y17" s="6"/>
      <c r="Z17" s="6"/>
      <c r="AA17" s="6"/>
      <c r="AB17" s="6"/>
      <c r="AC17" s="6"/>
      <c r="AD17" s="6"/>
      <c r="AE17" s="6"/>
      <c r="AF17" s="6"/>
      <c r="AG17" s="6"/>
      <c r="AH17" s="6"/>
      <c r="AI17" s="12"/>
    </row>
    <row r="18" spans="18:35" outlineLevel="1">
      <c r="R18" s="5"/>
      <c r="W18" s="6"/>
      <c r="X18" s="6"/>
      <c r="Y18" s="6"/>
      <c r="Z18" s="6"/>
      <c r="AA18" s="6"/>
      <c r="AB18" s="6"/>
      <c r="AC18" s="6"/>
      <c r="AD18" s="6"/>
      <c r="AE18" s="6"/>
      <c r="AF18" s="6"/>
      <c r="AG18" s="6"/>
      <c r="AH18" s="6"/>
      <c r="AI18" s="12"/>
    </row>
    <row r="19" spans="18:35" outlineLevel="1">
      <c r="R19" s="5"/>
      <c r="W19" s="6"/>
      <c r="X19" s="6"/>
      <c r="Y19" s="6"/>
      <c r="Z19" s="6"/>
      <c r="AA19" s="6"/>
      <c r="AB19" s="6"/>
      <c r="AC19" s="6"/>
      <c r="AD19" s="6"/>
      <c r="AE19" s="6"/>
      <c r="AF19" s="6"/>
      <c r="AG19" s="6"/>
      <c r="AH19" s="6"/>
      <c r="AI19" s="12"/>
    </row>
    <row r="20" spans="18:35" outlineLevel="1">
      <c r="R20" s="5"/>
      <c r="W20" s="6"/>
      <c r="X20" s="6"/>
      <c r="Y20" s="6"/>
      <c r="Z20" s="6"/>
      <c r="AA20" s="6"/>
      <c r="AB20" s="6"/>
      <c r="AC20" s="6"/>
      <c r="AD20" s="6"/>
      <c r="AE20" s="6"/>
      <c r="AF20" s="6"/>
      <c r="AG20" s="6"/>
      <c r="AH20" s="6"/>
      <c r="AI20" s="12"/>
    </row>
    <row r="21" spans="18:35" outlineLevel="1">
      <c r="R21" s="5"/>
      <c r="W21" s="6"/>
      <c r="X21" s="6"/>
      <c r="Y21" s="6"/>
      <c r="Z21" s="6"/>
      <c r="AA21" s="6"/>
      <c r="AB21" s="6"/>
      <c r="AC21" s="6"/>
      <c r="AD21" s="6"/>
      <c r="AE21" s="6"/>
      <c r="AF21" s="6"/>
      <c r="AG21" s="6"/>
      <c r="AH21" s="6"/>
      <c r="AI21" s="12"/>
    </row>
    <row r="22" spans="18:35" outlineLevel="1">
      <c r="R22" s="5"/>
      <c r="W22" s="6"/>
      <c r="X22" s="6"/>
      <c r="Y22" s="6"/>
      <c r="Z22" s="6"/>
      <c r="AA22" s="6"/>
      <c r="AB22" s="6"/>
      <c r="AC22" s="6"/>
      <c r="AD22" s="6"/>
      <c r="AE22" s="6"/>
      <c r="AF22" s="6"/>
      <c r="AG22" s="6"/>
      <c r="AH22" s="6"/>
      <c r="AI22" s="12"/>
    </row>
    <row r="23" spans="18:35" outlineLevel="1">
      <c r="R23" s="5"/>
      <c r="W23" s="6"/>
      <c r="X23" s="6"/>
      <c r="Y23" s="6"/>
      <c r="Z23" s="6"/>
      <c r="AA23" s="6"/>
      <c r="AB23" s="6"/>
      <c r="AC23" s="6"/>
      <c r="AD23" s="6"/>
      <c r="AE23" s="6"/>
      <c r="AF23" s="6"/>
      <c r="AG23" s="6"/>
      <c r="AH23" s="6"/>
      <c r="AI23" s="12"/>
    </row>
    <row r="24" spans="18:35" outlineLevel="1">
      <c r="R24" s="5"/>
      <c r="W24" s="6"/>
      <c r="X24" s="6"/>
      <c r="Y24" s="6"/>
      <c r="Z24" s="6"/>
      <c r="AA24" s="6"/>
      <c r="AB24" s="6"/>
      <c r="AC24" s="6"/>
      <c r="AD24" s="6"/>
      <c r="AE24" s="6"/>
      <c r="AF24" s="6"/>
      <c r="AG24" s="6"/>
      <c r="AH24" s="6"/>
      <c r="AI24" s="12"/>
    </row>
    <row r="25" spans="18:35" outlineLevel="1">
      <c r="R25" s="5"/>
      <c r="W25" s="6"/>
      <c r="X25" s="6"/>
      <c r="Y25" s="6"/>
      <c r="Z25" s="6"/>
      <c r="AA25" s="6"/>
      <c r="AB25" s="6"/>
      <c r="AC25" s="6"/>
      <c r="AD25" s="6"/>
      <c r="AE25" s="6"/>
      <c r="AF25" s="6"/>
      <c r="AG25" s="6"/>
      <c r="AH25" s="6"/>
      <c r="AI25" s="12"/>
    </row>
    <row r="26" spans="18:35" outlineLevel="1">
      <c r="R26" s="5"/>
      <c r="W26" s="6"/>
      <c r="X26" s="6"/>
      <c r="Y26" s="6"/>
      <c r="Z26" s="6"/>
      <c r="AA26" s="6"/>
      <c r="AB26" s="6"/>
      <c r="AC26" s="6"/>
      <c r="AD26" s="6"/>
      <c r="AE26" s="6"/>
      <c r="AF26" s="6"/>
      <c r="AG26" s="6"/>
      <c r="AH26" s="6"/>
      <c r="AI26" s="12"/>
    </row>
    <row r="27" spans="18:35" outlineLevel="1">
      <c r="R27" s="5"/>
      <c r="W27" s="6"/>
      <c r="X27" s="6"/>
      <c r="Y27" s="6"/>
      <c r="Z27" s="6"/>
      <c r="AA27" s="6"/>
      <c r="AB27" s="6"/>
      <c r="AC27" s="6"/>
      <c r="AD27" s="6"/>
      <c r="AE27" s="6"/>
      <c r="AF27" s="6"/>
      <c r="AG27" s="6"/>
      <c r="AH27" s="6"/>
      <c r="AI27" s="12"/>
    </row>
    <row r="28" spans="18:35" outlineLevel="1">
      <c r="R28" s="5"/>
      <c r="W28" s="6"/>
      <c r="X28" s="6"/>
      <c r="Y28" s="6"/>
      <c r="Z28" s="6"/>
      <c r="AA28" s="6"/>
      <c r="AB28" s="6"/>
      <c r="AC28" s="6"/>
      <c r="AD28" s="6"/>
      <c r="AE28" s="6"/>
      <c r="AF28" s="6"/>
      <c r="AG28" s="6"/>
      <c r="AH28" s="6"/>
      <c r="AI28" s="12"/>
    </row>
    <row r="29" spans="18:35" outlineLevel="1">
      <c r="R29" s="5"/>
      <c r="W29" s="6"/>
      <c r="X29" s="6"/>
      <c r="Y29" s="6"/>
      <c r="Z29" s="6"/>
      <c r="AA29" s="6"/>
      <c r="AB29" s="6"/>
      <c r="AC29" s="6"/>
      <c r="AD29" s="6"/>
      <c r="AE29" s="6"/>
      <c r="AF29" s="6"/>
      <c r="AG29" s="6"/>
      <c r="AH29" s="6"/>
      <c r="AI29" s="12"/>
    </row>
    <row r="30" spans="18:35" outlineLevel="1">
      <c r="R30" s="5"/>
      <c r="W30" s="6"/>
      <c r="X30" s="6"/>
      <c r="Y30" s="6"/>
      <c r="Z30" s="6"/>
      <c r="AA30" s="6"/>
      <c r="AB30" s="6"/>
      <c r="AC30" s="6"/>
      <c r="AD30" s="6"/>
      <c r="AE30" s="6"/>
      <c r="AF30" s="6"/>
      <c r="AG30" s="6"/>
      <c r="AH30" s="6"/>
      <c r="AI30" s="12"/>
    </row>
    <row r="31" spans="18:35" outlineLevel="1">
      <c r="R31" s="5"/>
      <c r="W31" s="6"/>
      <c r="X31" s="6"/>
      <c r="Y31" s="6"/>
      <c r="Z31" s="6"/>
      <c r="AA31" s="6"/>
      <c r="AB31" s="6"/>
      <c r="AC31" s="6"/>
      <c r="AD31" s="6"/>
      <c r="AE31" s="6"/>
      <c r="AF31" s="6"/>
      <c r="AG31" s="6"/>
      <c r="AH31" s="6"/>
      <c r="AI31" s="12"/>
    </row>
    <row r="32" spans="18:35" outlineLevel="1">
      <c r="R32" s="5"/>
      <c r="W32" s="6"/>
      <c r="X32" s="6"/>
      <c r="Y32" s="6"/>
      <c r="Z32" s="6"/>
      <c r="AA32" s="6"/>
      <c r="AB32" s="6"/>
      <c r="AC32" s="6"/>
      <c r="AD32" s="6"/>
      <c r="AE32" s="6"/>
      <c r="AF32" s="6"/>
      <c r="AG32" s="6"/>
      <c r="AH32" s="6"/>
      <c r="AI32" s="12"/>
    </row>
    <row r="33" spans="18:35" outlineLevel="1">
      <c r="R33" s="5"/>
      <c r="W33" s="6"/>
      <c r="X33" s="6"/>
      <c r="Y33" s="6"/>
      <c r="Z33" s="6"/>
      <c r="AA33" s="6"/>
      <c r="AB33" s="6"/>
      <c r="AC33" s="6"/>
      <c r="AD33" s="6"/>
      <c r="AE33" s="6"/>
      <c r="AF33" s="6"/>
      <c r="AG33" s="6"/>
      <c r="AH33" s="6"/>
      <c r="AI33" s="12"/>
    </row>
    <row r="34" spans="18:35" outlineLevel="1">
      <c r="R34" s="5"/>
      <c r="W34" s="6"/>
      <c r="X34" s="6"/>
      <c r="Y34" s="6"/>
      <c r="Z34" s="6"/>
      <c r="AA34" s="6"/>
      <c r="AB34" s="6"/>
      <c r="AC34" s="6"/>
      <c r="AD34" s="6"/>
      <c r="AE34" s="6"/>
      <c r="AF34" s="6"/>
      <c r="AG34" s="6"/>
      <c r="AH34" s="6"/>
      <c r="AI34" s="12"/>
    </row>
    <row r="35" spans="18:35" outlineLevel="1">
      <c r="R35" s="5"/>
      <c r="W35" s="6"/>
      <c r="X35" s="6"/>
      <c r="Y35" s="6"/>
      <c r="Z35" s="6"/>
      <c r="AA35" s="6"/>
      <c r="AB35" s="6"/>
      <c r="AC35" s="6"/>
      <c r="AD35" s="6"/>
      <c r="AE35" s="6"/>
      <c r="AF35" s="6"/>
      <c r="AG35" s="6"/>
      <c r="AH35" s="6"/>
      <c r="AI35" s="12"/>
    </row>
    <row r="36" spans="18:35" outlineLevel="1">
      <c r="R36" s="5"/>
      <c r="W36" s="6"/>
      <c r="X36" s="6"/>
      <c r="Y36" s="6"/>
      <c r="Z36" s="6"/>
      <c r="AA36" s="6"/>
      <c r="AB36" s="6"/>
      <c r="AC36" s="6"/>
      <c r="AD36" s="6"/>
      <c r="AE36" s="6"/>
      <c r="AF36" s="6"/>
      <c r="AG36" s="6"/>
      <c r="AH36" s="6"/>
      <c r="AI36" s="12"/>
    </row>
    <row r="37" spans="18:35" outlineLevel="1">
      <c r="R37" s="5"/>
      <c r="W37" s="6"/>
      <c r="X37" s="6"/>
      <c r="Y37" s="6"/>
      <c r="Z37" s="6"/>
      <c r="AA37" s="6"/>
      <c r="AB37" s="6"/>
      <c r="AC37" s="6"/>
      <c r="AD37" s="6"/>
      <c r="AE37" s="6"/>
      <c r="AF37" s="6"/>
      <c r="AG37" s="6"/>
      <c r="AH37" s="6"/>
      <c r="AI37" s="12"/>
    </row>
    <row r="38" spans="18:35" outlineLevel="1">
      <c r="R38" s="5"/>
      <c r="W38" s="6"/>
      <c r="X38" s="6"/>
      <c r="Y38" s="6"/>
      <c r="Z38" s="6"/>
      <c r="AA38" s="6"/>
      <c r="AB38" s="6"/>
      <c r="AC38" s="6"/>
      <c r="AD38" s="6"/>
      <c r="AE38" s="6"/>
      <c r="AF38" s="6"/>
      <c r="AG38" s="6"/>
      <c r="AH38" s="6"/>
      <c r="AI38" s="12"/>
    </row>
    <row r="39" spans="18:35" outlineLevel="1">
      <c r="R39" s="5"/>
      <c r="W39" s="6"/>
      <c r="X39" s="6"/>
      <c r="Y39" s="6"/>
      <c r="Z39" s="6"/>
      <c r="AA39" s="6"/>
      <c r="AB39" s="6"/>
      <c r="AC39" s="6"/>
      <c r="AD39" s="6"/>
      <c r="AE39" s="6"/>
      <c r="AF39" s="6"/>
      <c r="AG39" s="6"/>
      <c r="AH39" s="6"/>
      <c r="AI39" s="12"/>
    </row>
    <row r="40" spans="18:35" outlineLevel="1">
      <c r="R40" s="5"/>
      <c r="W40" s="6"/>
      <c r="X40" s="6"/>
      <c r="Y40" s="6"/>
      <c r="Z40" s="6"/>
      <c r="AA40" s="6"/>
      <c r="AB40" s="6"/>
      <c r="AC40" s="6"/>
      <c r="AD40" s="6"/>
      <c r="AE40" s="6"/>
      <c r="AF40" s="6"/>
      <c r="AG40" s="6"/>
      <c r="AH40" s="6"/>
      <c r="AI40" s="12"/>
    </row>
    <row r="41" spans="18:35" outlineLevel="1">
      <c r="R41" s="5"/>
      <c r="W41" s="6"/>
      <c r="X41" s="6"/>
      <c r="Y41" s="6"/>
      <c r="Z41" s="6"/>
      <c r="AA41" s="6"/>
      <c r="AB41" s="6"/>
      <c r="AC41" s="6"/>
      <c r="AD41" s="6"/>
      <c r="AE41" s="6"/>
      <c r="AF41" s="6"/>
      <c r="AG41" s="6"/>
      <c r="AH41" s="6"/>
      <c r="AI41" s="12"/>
    </row>
    <row r="42" spans="18:35" outlineLevel="1">
      <c r="R42" s="5"/>
      <c r="W42" s="6"/>
      <c r="X42" s="6"/>
      <c r="Y42" s="6"/>
      <c r="Z42" s="6"/>
      <c r="AA42" s="6"/>
      <c r="AB42" s="6"/>
      <c r="AC42" s="6"/>
      <c r="AD42" s="6"/>
      <c r="AE42" s="6"/>
      <c r="AF42" s="6"/>
      <c r="AG42" s="6"/>
      <c r="AH42" s="6"/>
      <c r="AI42" s="12"/>
    </row>
    <row r="43" spans="18:35" outlineLevel="1">
      <c r="R43" s="5"/>
      <c r="W43" s="6"/>
      <c r="X43" s="6"/>
      <c r="Y43" s="6"/>
      <c r="Z43" s="6"/>
      <c r="AA43" s="6"/>
      <c r="AB43" s="6"/>
      <c r="AC43" s="6"/>
      <c r="AD43" s="6"/>
      <c r="AE43" s="6"/>
      <c r="AF43" s="6"/>
      <c r="AG43" s="6"/>
      <c r="AH43" s="6"/>
      <c r="AI43" s="12"/>
    </row>
    <row r="44" spans="18:35" outlineLevel="1">
      <c r="R44" s="5"/>
      <c r="W44" s="6"/>
      <c r="X44" s="6"/>
      <c r="Y44" s="6"/>
      <c r="Z44" s="6"/>
      <c r="AA44" s="6"/>
      <c r="AB44" s="6"/>
      <c r="AC44" s="6"/>
      <c r="AD44" s="6"/>
      <c r="AE44" s="6"/>
      <c r="AF44" s="6"/>
      <c r="AG44" s="6"/>
      <c r="AH44" s="6"/>
      <c r="AI44" s="12"/>
    </row>
    <row r="45" spans="18:35" outlineLevel="1">
      <c r="R45" s="5"/>
      <c r="W45" s="6"/>
      <c r="X45" s="6"/>
      <c r="Y45" s="6"/>
      <c r="Z45" s="6"/>
      <c r="AA45" s="6"/>
      <c r="AB45" s="6"/>
      <c r="AC45" s="6"/>
      <c r="AD45" s="6"/>
      <c r="AE45" s="6"/>
      <c r="AF45" s="6"/>
      <c r="AG45" s="6"/>
      <c r="AH45" s="6"/>
      <c r="AI45" s="12"/>
    </row>
    <row r="46" spans="18:35" outlineLevel="1">
      <c r="R46" s="5"/>
      <c r="W46" s="6"/>
      <c r="X46" s="6"/>
      <c r="Y46" s="6"/>
      <c r="Z46" s="6"/>
      <c r="AA46" s="6"/>
      <c r="AB46" s="6"/>
      <c r="AC46" s="6"/>
      <c r="AD46" s="6"/>
      <c r="AE46" s="6"/>
      <c r="AF46" s="6"/>
      <c r="AG46" s="6"/>
      <c r="AH46" s="6"/>
      <c r="AI46" s="12"/>
    </row>
    <row r="47" spans="18:35" outlineLevel="1">
      <c r="R47" s="5"/>
      <c r="W47" s="6"/>
      <c r="X47" s="6"/>
      <c r="Y47" s="6"/>
      <c r="Z47" s="6"/>
      <c r="AA47" s="6"/>
      <c r="AB47" s="6"/>
      <c r="AC47" s="6"/>
      <c r="AD47" s="6"/>
      <c r="AE47" s="6"/>
      <c r="AF47" s="6"/>
      <c r="AG47" s="6"/>
      <c r="AH47" s="6"/>
      <c r="AI47" s="12"/>
    </row>
    <row r="48" spans="18:35" outlineLevel="1">
      <c r="R48" s="5"/>
      <c r="W48" s="6"/>
      <c r="X48" s="6"/>
      <c r="Y48" s="6"/>
      <c r="Z48" s="6"/>
      <c r="AA48" s="6"/>
      <c r="AB48" s="6"/>
      <c r="AC48" s="6"/>
      <c r="AD48" s="6"/>
      <c r="AE48" s="6"/>
      <c r="AF48" s="6"/>
      <c r="AG48" s="6"/>
      <c r="AH48" s="6"/>
      <c r="AI48" s="12"/>
    </row>
    <row r="49" spans="18:35" outlineLevel="1">
      <c r="R49" s="5"/>
      <c r="W49" s="6"/>
      <c r="X49" s="6"/>
      <c r="Y49" s="6"/>
      <c r="Z49" s="6"/>
      <c r="AA49" s="6"/>
      <c r="AB49" s="6"/>
      <c r="AC49" s="6"/>
      <c r="AD49" s="6"/>
      <c r="AE49" s="6"/>
      <c r="AF49" s="6"/>
      <c r="AG49" s="6"/>
      <c r="AH49" s="6"/>
      <c r="AI49" s="12"/>
    </row>
    <row r="50" spans="18:35" outlineLevel="1">
      <c r="R50" s="5"/>
      <c r="W50" s="6"/>
      <c r="X50" s="6"/>
      <c r="Y50" s="6"/>
      <c r="Z50" s="6"/>
      <c r="AA50" s="6"/>
      <c r="AB50" s="6"/>
      <c r="AC50" s="6"/>
      <c r="AD50" s="6"/>
      <c r="AE50" s="6"/>
      <c r="AF50" s="6"/>
      <c r="AG50" s="6"/>
      <c r="AH50" s="6"/>
      <c r="AI50" s="12"/>
    </row>
    <row r="51" spans="18:35" outlineLevel="1">
      <c r="R51" s="5"/>
      <c r="W51" s="6"/>
      <c r="X51" s="6"/>
      <c r="Y51" s="6"/>
      <c r="Z51" s="6"/>
      <c r="AA51" s="6"/>
      <c r="AB51" s="6"/>
      <c r="AC51" s="6"/>
      <c r="AD51" s="6"/>
      <c r="AE51" s="6"/>
      <c r="AF51" s="6"/>
      <c r="AG51" s="6"/>
      <c r="AH51" s="6"/>
      <c r="AI51" s="12"/>
    </row>
    <row r="52" spans="18:35" outlineLevel="1">
      <c r="R52" s="5"/>
      <c r="W52" s="6"/>
      <c r="X52" s="6"/>
      <c r="Y52" s="6"/>
      <c r="Z52" s="6"/>
      <c r="AA52" s="6"/>
      <c r="AB52" s="6"/>
      <c r="AC52" s="6"/>
      <c r="AD52" s="6"/>
      <c r="AE52" s="6"/>
      <c r="AF52" s="6"/>
      <c r="AG52" s="6"/>
      <c r="AH52" s="6"/>
      <c r="AI52" s="12"/>
    </row>
    <row r="53" spans="18:35" outlineLevel="1">
      <c r="R53" s="5"/>
      <c r="W53" s="6"/>
      <c r="X53" s="6"/>
      <c r="Y53" s="6"/>
      <c r="Z53" s="6"/>
      <c r="AA53" s="6"/>
      <c r="AB53" s="6"/>
      <c r="AC53" s="6"/>
      <c r="AD53" s="6"/>
      <c r="AE53" s="6"/>
      <c r="AF53" s="6"/>
      <c r="AG53" s="6"/>
      <c r="AH53" s="6"/>
      <c r="AI53" s="12"/>
    </row>
    <row r="54" spans="18:35" outlineLevel="1">
      <c r="R54" s="5"/>
      <c r="W54" s="6"/>
      <c r="X54" s="6"/>
      <c r="Y54" s="6"/>
      <c r="Z54" s="6"/>
      <c r="AA54" s="6"/>
      <c r="AB54" s="6"/>
      <c r="AC54" s="6"/>
      <c r="AD54" s="6"/>
      <c r="AE54" s="6"/>
      <c r="AF54" s="6"/>
      <c r="AG54" s="6"/>
      <c r="AH54" s="6"/>
      <c r="AI54" s="12"/>
    </row>
    <row r="55" spans="18:35" outlineLevel="1">
      <c r="R55" s="5"/>
      <c r="W55" s="6"/>
      <c r="X55" s="6"/>
      <c r="Y55" s="6"/>
      <c r="Z55" s="6"/>
      <c r="AA55" s="6"/>
      <c r="AB55" s="6"/>
      <c r="AC55" s="6"/>
      <c r="AD55" s="6"/>
      <c r="AE55" s="6"/>
      <c r="AF55" s="6"/>
      <c r="AG55" s="6"/>
      <c r="AH55" s="6"/>
      <c r="AI55" s="12"/>
    </row>
    <row r="56" spans="18:35" outlineLevel="1">
      <c r="R56" s="5"/>
      <c r="W56" s="6"/>
      <c r="X56" s="6"/>
      <c r="Y56" s="6"/>
      <c r="Z56" s="6"/>
      <c r="AA56" s="6"/>
      <c r="AB56" s="6"/>
      <c r="AC56" s="6"/>
      <c r="AD56" s="6"/>
      <c r="AE56" s="6"/>
      <c r="AF56" s="6"/>
      <c r="AG56" s="6"/>
      <c r="AH56" s="6"/>
      <c r="AI56" s="12"/>
    </row>
    <row r="57" spans="18:35" outlineLevel="1">
      <c r="R57" s="5"/>
      <c r="W57" s="6"/>
      <c r="X57" s="6"/>
      <c r="Y57" s="6"/>
      <c r="Z57" s="6"/>
      <c r="AA57" s="6"/>
      <c r="AB57" s="6"/>
      <c r="AC57" s="6"/>
      <c r="AD57" s="6"/>
      <c r="AE57" s="6"/>
      <c r="AF57" s="6"/>
      <c r="AG57" s="6"/>
      <c r="AH57" s="6"/>
      <c r="AI57" s="12"/>
    </row>
    <row r="58" spans="18:35" outlineLevel="1">
      <c r="R58" s="5"/>
      <c r="W58" s="6"/>
      <c r="X58" s="6"/>
      <c r="Y58" s="6"/>
      <c r="Z58" s="6"/>
      <c r="AA58" s="6"/>
      <c r="AB58" s="6"/>
      <c r="AC58" s="6"/>
      <c r="AD58" s="6"/>
      <c r="AE58" s="6"/>
      <c r="AF58" s="6"/>
      <c r="AG58" s="6"/>
      <c r="AH58" s="6"/>
      <c r="AI58" s="12"/>
    </row>
    <row r="59" spans="18:35" outlineLevel="1">
      <c r="R59" s="5"/>
      <c r="W59" s="6"/>
      <c r="X59" s="6"/>
      <c r="Y59" s="6"/>
      <c r="Z59" s="6"/>
      <c r="AA59" s="6"/>
      <c r="AB59" s="6"/>
      <c r="AC59" s="6"/>
      <c r="AD59" s="6"/>
      <c r="AE59" s="6"/>
      <c r="AF59" s="6"/>
      <c r="AG59" s="6"/>
      <c r="AH59" s="6"/>
      <c r="AI59" s="12"/>
    </row>
    <row r="60" spans="18:35" outlineLevel="1">
      <c r="R60" s="5"/>
      <c r="W60" s="6"/>
      <c r="X60" s="6"/>
      <c r="Y60" s="6"/>
      <c r="Z60" s="6"/>
      <c r="AA60" s="6"/>
      <c r="AB60" s="6"/>
      <c r="AC60" s="6"/>
      <c r="AD60" s="6"/>
      <c r="AE60" s="6"/>
      <c r="AF60" s="6"/>
      <c r="AG60" s="6"/>
      <c r="AH60" s="6"/>
      <c r="AI60" s="12"/>
    </row>
    <row r="61" spans="18:35" outlineLevel="1">
      <c r="R61" s="5"/>
      <c r="W61" s="6"/>
      <c r="X61" s="6"/>
      <c r="Y61" s="6"/>
      <c r="Z61" s="6"/>
      <c r="AA61" s="6"/>
      <c r="AB61" s="6"/>
      <c r="AC61" s="6"/>
      <c r="AD61" s="6"/>
      <c r="AE61" s="6"/>
      <c r="AF61" s="6"/>
      <c r="AG61" s="6"/>
      <c r="AH61" s="6"/>
      <c r="AI61" s="12"/>
    </row>
    <row r="62" spans="18:35" outlineLevel="1">
      <c r="R62" s="5"/>
      <c r="W62" s="6"/>
      <c r="X62" s="6"/>
      <c r="Y62" s="6"/>
      <c r="Z62" s="6"/>
      <c r="AA62" s="6"/>
      <c r="AB62" s="6"/>
      <c r="AC62" s="6"/>
      <c r="AD62" s="6"/>
      <c r="AE62" s="6"/>
      <c r="AF62" s="6"/>
      <c r="AG62" s="6"/>
      <c r="AH62" s="6"/>
      <c r="AI62" s="12"/>
    </row>
    <row r="63" spans="18:35" outlineLevel="1">
      <c r="R63" s="5"/>
      <c r="W63" s="6"/>
      <c r="X63" s="6"/>
      <c r="Y63" s="6"/>
      <c r="Z63" s="6"/>
      <c r="AA63" s="6"/>
      <c r="AB63" s="6"/>
      <c r="AC63" s="6"/>
      <c r="AD63" s="6"/>
      <c r="AE63" s="6"/>
      <c r="AF63" s="6"/>
      <c r="AG63" s="6"/>
      <c r="AH63" s="6"/>
      <c r="AI63" s="12"/>
    </row>
    <row r="64" spans="18:35" outlineLevel="1">
      <c r="R64" s="5"/>
      <c r="W64" s="6"/>
      <c r="X64" s="6"/>
      <c r="Y64" s="6"/>
      <c r="Z64" s="6"/>
      <c r="AA64" s="6"/>
      <c r="AB64" s="6"/>
      <c r="AC64" s="6"/>
      <c r="AD64" s="6"/>
      <c r="AE64" s="6"/>
      <c r="AF64" s="6"/>
      <c r="AG64" s="6"/>
      <c r="AH64" s="6"/>
      <c r="AI64" s="12"/>
    </row>
    <row r="65" spans="18:35" outlineLevel="1">
      <c r="R65" s="5"/>
      <c r="W65" s="6"/>
      <c r="X65" s="6"/>
      <c r="Y65" s="6"/>
      <c r="Z65" s="6"/>
      <c r="AA65" s="6"/>
      <c r="AB65" s="6"/>
      <c r="AC65" s="6"/>
      <c r="AD65" s="6"/>
      <c r="AE65" s="6"/>
      <c r="AF65" s="6"/>
      <c r="AG65" s="6"/>
      <c r="AH65" s="6"/>
      <c r="AI65" s="12"/>
    </row>
    <row r="66" spans="18:35" outlineLevel="1">
      <c r="R66" s="5"/>
      <c r="W66" s="6"/>
      <c r="X66" s="6"/>
      <c r="Y66" s="6"/>
      <c r="Z66" s="6"/>
      <c r="AA66" s="6"/>
      <c r="AB66" s="6"/>
      <c r="AC66" s="6"/>
      <c r="AD66" s="6"/>
      <c r="AE66" s="6"/>
      <c r="AF66" s="6"/>
      <c r="AG66" s="6"/>
      <c r="AH66" s="6"/>
      <c r="AI66" s="12"/>
    </row>
    <row r="67" spans="18:35" outlineLevel="1">
      <c r="R67" s="5"/>
      <c r="W67" s="6"/>
      <c r="X67" s="6"/>
      <c r="Y67" s="6"/>
      <c r="Z67" s="6"/>
      <c r="AA67" s="6"/>
      <c r="AB67" s="6"/>
      <c r="AC67" s="6"/>
      <c r="AD67" s="6"/>
      <c r="AE67" s="6"/>
      <c r="AF67" s="6"/>
      <c r="AG67" s="6"/>
      <c r="AH67" s="6"/>
      <c r="AI67" s="12"/>
    </row>
    <row r="68" spans="18:35" outlineLevel="1">
      <c r="R68" s="5"/>
      <c r="W68" s="6"/>
      <c r="X68" s="6"/>
      <c r="Y68" s="6"/>
      <c r="Z68" s="6"/>
      <c r="AA68" s="6"/>
      <c r="AB68" s="6"/>
      <c r="AC68" s="6"/>
      <c r="AD68" s="6"/>
      <c r="AE68" s="6"/>
      <c r="AF68" s="6"/>
      <c r="AG68" s="6"/>
      <c r="AH68" s="6"/>
      <c r="AI68" s="12"/>
    </row>
    <row r="69" spans="18:35" outlineLevel="1">
      <c r="R69" s="5"/>
      <c r="W69" s="6"/>
      <c r="X69" s="6"/>
      <c r="Y69" s="6"/>
      <c r="Z69" s="6"/>
      <c r="AA69" s="6"/>
      <c r="AB69" s="6"/>
      <c r="AC69" s="6"/>
      <c r="AD69" s="6"/>
      <c r="AE69" s="6"/>
      <c r="AF69" s="6"/>
      <c r="AG69" s="6"/>
      <c r="AH69" s="6"/>
      <c r="AI69" s="12"/>
    </row>
    <row r="70" spans="18:35" outlineLevel="1">
      <c r="R70" s="5"/>
      <c r="W70" s="6"/>
      <c r="X70" s="6"/>
      <c r="Y70" s="6"/>
      <c r="Z70" s="6"/>
      <c r="AA70" s="6"/>
      <c r="AB70" s="6"/>
      <c r="AC70" s="6"/>
      <c r="AD70" s="6"/>
      <c r="AE70" s="6"/>
      <c r="AF70" s="6"/>
      <c r="AG70" s="6"/>
      <c r="AH70" s="6"/>
      <c r="AI70" s="12"/>
    </row>
    <row r="71" spans="18:35" outlineLevel="1">
      <c r="R71" s="5"/>
      <c r="W71" s="6"/>
      <c r="X71" s="6"/>
      <c r="Y71" s="6"/>
      <c r="Z71" s="6"/>
      <c r="AA71" s="6"/>
      <c r="AB71" s="6"/>
      <c r="AC71" s="6"/>
      <c r="AD71" s="6"/>
      <c r="AE71" s="6"/>
      <c r="AF71" s="6"/>
      <c r="AG71" s="6"/>
      <c r="AH71" s="6"/>
      <c r="AI71" s="12"/>
    </row>
    <row r="72" spans="18:35" outlineLevel="1">
      <c r="R72" s="5"/>
      <c r="W72" s="6"/>
      <c r="X72" s="6"/>
      <c r="Y72" s="6"/>
      <c r="Z72" s="6"/>
      <c r="AA72" s="6"/>
      <c r="AB72" s="6"/>
      <c r="AC72" s="6"/>
      <c r="AD72" s="6"/>
      <c r="AE72" s="6"/>
      <c r="AF72" s="6"/>
      <c r="AG72" s="6"/>
      <c r="AH72" s="6"/>
      <c r="AI72" s="12"/>
    </row>
    <row r="73" spans="18:35" outlineLevel="1">
      <c r="R73" s="5"/>
      <c r="W73" s="6"/>
      <c r="X73" s="6"/>
      <c r="Y73" s="6"/>
      <c r="Z73" s="6"/>
      <c r="AA73" s="6"/>
      <c r="AB73" s="6"/>
      <c r="AC73" s="6"/>
      <c r="AD73" s="6"/>
      <c r="AE73" s="6"/>
      <c r="AF73" s="6"/>
      <c r="AG73" s="6"/>
      <c r="AH73" s="6"/>
      <c r="AI73" s="12"/>
    </row>
    <row r="74" spans="18:35" outlineLevel="1">
      <c r="R74" s="5"/>
      <c r="W74" s="6"/>
      <c r="X74" s="6"/>
      <c r="Y74" s="6"/>
      <c r="Z74" s="6"/>
      <c r="AA74" s="6"/>
      <c r="AB74" s="6"/>
      <c r="AC74" s="6"/>
      <c r="AD74" s="6"/>
      <c r="AE74" s="6"/>
      <c r="AF74" s="6"/>
      <c r="AG74" s="6"/>
      <c r="AH74" s="6"/>
      <c r="AI74" s="12"/>
    </row>
    <row r="75" spans="18:35" outlineLevel="1">
      <c r="R75" s="5"/>
      <c r="W75" s="6"/>
      <c r="X75" s="6"/>
      <c r="Y75" s="6"/>
      <c r="Z75" s="6"/>
      <c r="AA75" s="6"/>
      <c r="AB75" s="6"/>
      <c r="AC75" s="6"/>
      <c r="AD75" s="6"/>
      <c r="AE75" s="6"/>
      <c r="AF75" s="6"/>
      <c r="AG75" s="6"/>
      <c r="AH75" s="6"/>
      <c r="AI75" s="12"/>
    </row>
    <row r="76" spans="18:35" outlineLevel="1">
      <c r="R76" s="5"/>
      <c r="W76" s="6"/>
      <c r="X76" s="6"/>
      <c r="Y76" s="6"/>
      <c r="Z76" s="6"/>
      <c r="AA76" s="6"/>
      <c r="AB76" s="6"/>
      <c r="AC76" s="6"/>
      <c r="AD76" s="6"/>
      <c r="AE76" s="6"/>
      <c r="AF76" s="6"/>
      <c r="AG76" s="6"/>
      <c r="AH76" s="6"/>
      <c r="AI76" s="12"/>
    </row>
    <row r="77" spans="18:35" outlineLevel="1">
      <c r="R77" s="5"/>
      <c r="W77" s="6"/>
      <c r="X77" s="6"/>
      <c r="Y77" s="6"/>
      <c r="Z77" s="6"/>
      <c r="AA77" s="6"/>
      <c r="AB77" s="6"/>
      <c r="AC77" s="6"/>
      <c r="AD77" s="6"/>
      <c r="AE77" s="6"/>
      <c r="AF77" s="6"/>
      <c r="AG77" s="6"/>
      <c r="AH77" s="6"/>
      <c r="AI77" s="12"/>
    </row>
    <row r="78" spans="18:35" outlineLevel="1">
      <c r="R78" s="5"/>
      <c r="W78" s="6"/>
      <c r="X78" s="6"/>
      <c r="Y78" s="6"/>
      <c r="Z78" s="6"/>
      <c r="AA78" s="6"/>
      <c r="AB78" s="6"/>
      <c r="AC78" s="6"/>
      <c r="AD78" s="6"/>
      <c r="AE78" s="6"/>
      <c r="AF78" s="6"/>
      <c r="AG78" s="6"/>
      <c r="AH78" s="6"/>
      <c r="AI78" s="12"/>
    </row>
    <row r="79" spans="18:35" outlineLevel="1">
      <c r="R79" s="5"/>
      <c r="W79" s="6"/>
      <c r="X79" s="6"/>
      <c r="Y79" s="6"/>
      <c r="Z79" s="6"/>
      <c r="AA79" s="6"/>
      <c r="AB79" s="6"/>
      <c r="AC79" s="6"/>
      <c r="AD79" s="6"/>
      <c r="AE79" s="6"/>
      <c r="AF79" s="6"/>
      <c r="AG79" s="6"/>
      <c r="AH79" s="6"/>
      <c r="AI79" s="12"/>
    </row>
    <row r="80" spans="18:35" outlineLevel="1">
      <c r="R80" s="5"/>
      <c r="W80" s="6"/>
      <c r="X80" s="6"/>
      <c r="Y80" s="6"/>
      <c r="Z80" s="6"/>
      <c r="AA80" s="6"/>
      <c r="AB80" s="6"/>
      <c r="AC80" s="6"/>
      <c r="AD80" s="6"/>
      <c r="AE80" s="6"/>
      <c r="AF80" s="6"/>
      <c r="AG80" s="6"/>
      <c r="AH80" s="6"/>
      <c r="AI80" s="12"/>
    </row>
    <row r="81" spans="18:35" outlineLevel="1">
      <c r="R81" s="5"/>
      <c r="W81" s="6"/>
      <c r="X81" s="6"/>
      <c r="Y81" s="6"/>
      <c r="Z81" s="6"/>
      <c r="AA81" s="6"/>
      <c r="AB81" s="6"/>
      <c r="AC81" s="6"/>
      <c r="AD81" s="6"/>
      <c r="AE81" s="6"/>
      <c r="AF81" s="6"/>
      <c r="AG81" s="6"/>
      <c r="AH81" s="6"/>
      <c r="AI81" s="12"/>
    </row>
    <row r="82" spans="18:35" outlineLevel="1">
      <c r="R82" s="5"/>
      <c r="W82" s="6"/>
      <c r="X82" s="6"/>
      <c r="Y82" s="6"/>
      <c r="Z82" s="6"/>
      <c r="AA82" s="6"/>
      <c r="AB82" s="6"/>
      <c r="AC82" s="6"/>
      <c r="AD82" s="6"/>
      <c r="AE82" s="6"/>
      <c r="AF82" s="6"/>
      <c r="AG82" s="6"/>
      <c r="AH82" s="6"/>
      <c r="AI82" s="12"/>
    </row>
    <row r="83" spans="18:35" outlineLevel="1">
      <c r="R83" s="5"/>
      <c r="W83" s="6"/>
      <c r="X83" s="6"/>
      <c r="Y83" s="6"/>
      <c r="Z83" s="6"/>
      <c r="AA83" s="6"/>
      <c r="AB83" s="6"/>
      <c r="AC83" s="6"/>
      <c r="AD83" s="6"/>
      <c r="AE83" s="6"/>
      <c r="AF83" s="6"/>
      <c r="AG83" s="6"/>
      <c r="AH83" s="6"/>
      <c r="AI83" s="12"/>
    </row>
    <row r="84" spans="18:35" outlineLevel="1">
      <c r="R84" s="5"/>
      <c r="W84" s="6"/>
      <c r="X84" s="6"/>
      <c r="Y84" s="6"/>
      <c r="Z84" s="6"/>
      <c r="AA84" s="6"/>
      <c r="AB84" s="6"/>
      <c r="AC84" s="6"/>
      <c r="AD84" s="6"/>
      <c r="AE84" s="6"/>
      <c r="AF84" s="6"/>
      <c r="AG84" s="6"/>
      <c r="AH84" s="6"/>
      <c r="AI84" s="12"/>
    </row>
    <row r="85" spans="18:35" outlineLevel="1">
      <c r="R85" s="5"/>
      <c r="W85" s="6"/>
      <c r="X85" s="6"/>
      <c r="Y85" s="6"/>
      <c r="Z85" s="6"/>
      <c r="AA85" s="6"/>
      <c r="AB85" s="6"/>
      <c r="AC85" s="6"/>
      <c r="AD85" s="6"/>
      <c r="AE85" s="6"/>
      <c r="AF85" s="6"/>
      <c r="AG85" s="6"/>
      <c r="AH85" s="6"/>
      <c r="AI85" s="12"/>
    </row>
    <row r="86" spans="18:35" outlineLevel="1">
      <c r="R86" s="5"/>
      <c r="W86" s="6"/>
      <c r="X86" s="6"/>
      <c r="Y86" s="6"/>
      <c r="Z86" s="6"/>
      <c r="AA86" s="6"/>
      <c r="AB86" s="6"/>
      <c r="AC86" s="6"/>
      <c r="AD86" s="6"/>
      <c r="AE86" s="6"/>
      <c r="AF86" s="6"/>
      <c r="AG86" s="6"/>
      <c r="AH86" s="6"/>
      <c r="AI86" s="12"/>
    </row>
    <row r="87" spans="18:35" outlineLevel="1">
      <c r="R87" s="5"/>
      <c r="W87" s="6"/>
      <c r="X87" s="6"/>
      <c r="Y87" s="6"/>
      <c r="Z87" s="6"/>
      <c r="AA87" s="6"/>
      <c r="AB87" s="6"/>
      <c r="AC87" s="6"/>
      <c r="AD87" s="6"/>
      <c r="AE87" s="6"/>
      <c r="AF87" s="6"/>
      <c r="AG87" s="6"/>
      <c r="AH87" s="6"/>
      <c r="AI87" s="12"/>
    </row>
    <row r="88" spans="18:35" outlineLevel="1">
      <c r="R88" s="5"/>
      <c r="W88" s="6"/>
      <c r="X88" s="6"/>
      <c r="Y88" s="6"/>
      <c r="Z88" s="6"/>
      <c r="AA88" s="6"/>
      <c r="AB88" s="6"/>
      <c r="AC88" s="6"/>
      <c r="AD88" s="6"/>
      <c r="AE88" s="6"/>
      <c r="AF88" s="6"/>
      <c r="AG88" s="6"/>
      <c r="AH88" s="6"/>
      <c r="AI88" s="12"/>
    </row>
    <row r="89" spans="18:35" outlineLevel="1">
      <c r="R89" s="5"/>
      <c r="W89" s="6"/>
      <c r="X89" s="6"/>
      <c r="Y89" s="6"/>
      <c r="Z89" s="6"/>
      <c r="AA89" s="6"/>
      <c r="AB89" s="6"/>
      <c r="AC89" s="6"/>
      <c r="AD89" s="6"/>
      <c r="AE89" s="6"/>
      <c r="AF89" s="6"/>
      <c r="AG89" s="6"/>
      <c r="AH89" s="6"/>
      <c r="AI89" s="12"/>
    </row>
    <row r="90" spans="18:35" outlineLevel="1">
      <c r="R90" s="5"/>
      <c r="W90" s="6"/>
      <c r="X90" s="6"/>
      <c r="Y90" s="6"/>
      <c r="Z90" s="6"/>
      <c r="AA90" s="6"/>
      <c r="AB90" s="6"/>
      <c r="AC90" s="6"/>
      <c r="AD90" s="6"/>
      <c r="AE90" s="6"/>
      <c r="AF90" s="6"/>
      <c r="AG90" s="6"/>
      <c r="AH90" s="6"/>
      <c r="AI90" s="12"/>
    </row>
    <row r="91" spans="18:35" outlineLevel="1">
      <c r="R91" s="5"/>
      <c r="W91" s="6"/>
      <c r="X91" s="6"/>
      <c r="Y91" s="6"/>
      <c r="Z91" s="6"/>
      <c r="AA91" s="6"/>
      <c r="AB91" s="6"/>
      <c r="AC91" s="6"/>
      <c r="AD91" s="6"/>
      <c r="AE91" s="6"/>
      <c r="AF91" s="6"/>
      <c r="AG91" s="6"/>
      <c r="AH91" s="6"/>
      <c r="AI91" s="12"/>
    </row>
    <row r="92" spans="18:35" outlineLevel="1">
      <c r="R92" s="5"/>
      <c r="W92" s="6"/>
      <c r="X92" s="6"/>
      <c r="Y92" s="6"/>
      <c r="Z92" s="6"/>
      <c r="AA92" s="6"/>
      <c r="AB92" s="6"/>
      <c r="AC92" s="6"/>
      <c r="AD92" s="6"/>
      <c r="AE92" s="6"/>
      <c r="AF92" s="6"/>
      <c r="AG92" s="6"/>
      <c r="AH92" s="6"/>
      <c r="AI92" s="12"/>
    </row>
    <row r="93" spans="18:35" outlineLevel="1">
      <c r="R93" s="5"/>
      <c r="W93" s="6"/>
      <c r="X93" s="6"/>
      <c r="Y93" s="6"/>
      <c r="Z93" s="6"/>
      <c r="AA93" s="6"/>
      <c r="AB93" s="6"/>
      <c r="AC93" s="6"/>
      <c r="AD93" s="6"/>
      <c r="AE93" s="6"/>
      <c r="AF93" s="6"/>
      <c r="AG93" s="6"/>
      <c r="AH93" s="6"/>
      <c r="AI93" s="12"/>
    </row>
    <row r="94" spans="18:35" outlineLevel="1">
      <c r="R94" s="5"/>
      <c r="W94" s="6"/>
      <c r="X94" s="6"/>
      <c r="Y94" s="6"/>
      <c r="Z94" s="6"/>
      <c r="AA94" s="6"/>
      <c r="AB94" s="6"/>
      <c r="AC94" s="6"/>
      <c r="AD94" s="6"/>
      <c r="AE94" s="6"/>
      <c r="AF94" s="6"/>
      <c r="AG94" s="6"/>
      <c r="AH94" s="6"/>
      <c r="AI94" s="12"/>
    </row>
    <row r="95" spans="18:35" outlineLevel="1">
      <c r="R95" s="5"/>
      <c r="W95" s="6"/>
      <c r="X95" s="6"/>
      <c r="Y95" s="6"/>
      <c r="Z95" s="6"/>
      <c r="AA95" s="6"/>
      <c r="AB95" s="6"/>
      <c r="AC95" s="6"/>
      <c r="AD95" s="6"/>
      <c r="AE95" s="6"/>
      <c r="AF95" s="6"/>
      <c r="AG95" s="6"/>
      <c r="AH95" s="6"/>
      <c r="AI95" s="12"/>
    </row>
    <row r="96" spans="18:35" outlineLevel="1">
      <c r="R96" s="5"/>
      <c r="W96" s="6"/>
      <c r="X96" s="6"/>
      <c r="Y96" s="6"/>
      <c r="Z96" s="6"/>
      <c r="AA96" s="6"/>
      <c r="AB96" s="6"/>
      <c r="AC96" s="6"/>
      <c r="AD96" s="6"/>
      <c r="AE96" s="6"/>
      <c r="AF96" s="6"/>
      <c r="AG96" s="6"/>
      <c r="AH96" s="6"/>
      <c r="AI96" s="12"/>
    </row>
    <row r="97" spans="18:35" outlineLevel="1">
      <c r="R97" s="5"/>
      <c r="W97" s="6"/>
      <c r="X97" s="6"/>
      <c r="Y97" s="6"/>
      <c r="Z97" s="6"/>
      <c r="AA97" s="6"/>
      <c r="AB97" s="6"/>
      <c r="AC97" s="6"/>
      <c r="AD97" s="6"/>
      <c r="AE97" s="6"/>
      <c r="AF97" s="6"/>
      <c r="AG97" s="6"/>
      <c r="AH97" s="6"/>
      <c r="AI97" s="12"/>
    </row>
    <row r="98" spans="18:35" outlineLevel="1">
      <c r="R98" s="5"/>
      <c r="W98" s="6"/>
      <c r="X98" s="6"/>
      <c r="Y98" s="6"/>
      <c r="Z98" s="6"/>
      <c r="AA98" s="6"/>
      <c r="AB98" s="6"/>
      <c r="AC98" s="6"/>
      <c r="AD98" s="6"/>
      <c r="AE98" s="6"/>
      <c r="AF98" s="6"/>
      <c r="AG98" s="6"/>
      <c r="AH98" s="6"/>
      <c r="AI98" s="12"/>
    </row>
    <row r="99" spans="18:35" outlineLevel="1">
      <c r="R99" s="5"/>
      <c r="W99" s="6"/>
      <c r="X99" s="6"/>
      <c r="Y99" s="6"/>
      <c r="Z99" s="6"/>
      <c r="AA99" s="6"/>
      <c r="AB99" s="6"/>
      <c r="AC99" s="6"/>
      <c r="AD99" s="6"/>
      <c r="AE99" s="6"/>
      <c r="AF99" s="6"/>
      <c r="AG99" s="6"/>
      <c r="AH99" s="6"/>
      <c r="AI99" s="12"/>
    </row>
    <row r="100" spans="18:35" outlineLevel="1">
      <c r="R100" s="5"/>
      <c r="W100" s="6"/>
      <c r="X100" s="6"/>
      <c r="Y100" s="6"/>
      <c r="Z100" s="6"/>
      <c r="AA100" s="6"/>
      <c r="AB100" s="6"/>
      <c r="AC100" s="6"/>
      <c r="AD100" s="6"/>
      <c r="AE100" s="6"/>
      <c r="AF100" s="6"/>
      <c r="AG100" s="6"/>
      <c r="AH100" s="6"/>
      <c r="AI100" s="12"/>
    </row>
    <row r="101" spans="18:35" outlineLevel="1">
      <c r="R101" s="5"/>
      <c r="W101" s="6"/>
      <c r="X101" s="6"/>
      <c r="Y101" s="6"/>
      <c r="Z101" s="6"/>
      <c r="AA101" s="6"/>
      <c r="AB101" s="6"/>
      <c r="AC101" s="6"/>
      <c r="AD101" s="6"/>
      <c r="AE101" s="6"/>
      <c r="AF101" s="6"/>
      <c r="AG101" s="6"/>
      <c r="AH101" s="6"/>
      <c r="AI101" s="12"/>
    </row>
    <row r="102" spans="18:35" outlineLevel="1">
      <c r="R102" s="5"/>
      <c r="W102" s="6"/>
      <c r="X102" s="6"/>
      <c r="Y102" s="6"/>
      <c r="Z102" s="6"/>
      <c r="AA102" s="6"/>
      <c r="AB102" s="6"/>
      <c r="AC102" s="6"/>
      <c r="AD102" s="6"/>
      <c r="AE102" s="6"/>
      <c r="AF102" s="6"/>
      <c r="AG102" s="6"/>
      <c r="AH102" s="6"/>
      <c r="AI102" s="12"/>
    </row>
    <row r="103" spans="18:35" outlineLevel="1">
      <c r="R103" s="5"/>
      <c r="W103" s="6"/>
      <c r="X103" s="6"/>
      <c r="Y103" s="6"/>
      <c r="Z103" s="6"/>
      <c r="AA103" s="6"/>
      <c r="AB103" s="6"/>
      <c r="AC103" s="6"/>
      <c r="AD103" s="6"/>
      <c r="AE103" s="6"/>
      <c r="AF103" s="6"/>
      <c r="AG103" s="6"/>
      <c r="AH103" s="6"/>
      <c r="AI103" s="12"/>
    </row>
    <row r="104" spans="18:35" outlineLevel="1">
      <c r="R104" s="5"/>
      <c r="W104" s="6"/>
      <c r="X104" s="6"/>
      <c r="Y104" s="6"/>
      <c r="Z104" s="6"/>
      <c r="AA104" s="6"/>
      <c r="AB104" s="6"/>
      <c r="AC104" s="6"/>
      <c r="AD104" s="6"/>
      <c r="AE104" s="6"/>
      <c r="AF104" s="6"/>
      <c r="AG104" s="6"/>
      <c r="AH104" s="6"/>
      <c r="AI104" s="12"/>
    </row>
    <row r="105" spans="18:35" outlineLevel="1">
      <c r="R105" s="5"/>
      <c r="W105" s="6"/>
      <c r="X105" s="6"/>
      <c r="Y105" s="6"/>
      <c r="Z105" s="6"/>
      <c r="AA105" s="6"/>
      <c r="AB105" s="6"/>
      <c r="AC105" s="6"/>
      <c r="AD105" s="6"/>
      <c r="AE105" s="6"/>
      <c r="AF105" s="6"/>
      <c r="AG105" s="6"/>
      <c r="AH105" s="6"/>
      <c r="AI105" s="12"/>
    </row>
    <row r="106" spans="18:35" outlineLevel="1">
      <c r="R106" s="5"/>
      <c r="W106" s="6"/>
      <c r="X106" s="6"/>
      <c r="Y106" s="6"/>
      <c r="Z106" s="6"/>
      <c r="AA106" s="6"/>
      <c r="AB106" s="6"/>
      <c r="AC106" s="6"/>
      <c r="AD106" s="6"/>
      <c r="AE106" s="6"/>
      <c r="AF106" s="6"/>
      <c r="AG106" s="6"/>
      <c r="AH106" s="6"/>
      <c r="AI106" s="12"/>
    </row>
    <row r="107" spans="18:35" outlineLevel="1">
      <c r="R107" s="5"/>
      <c r="W107" s="6"/>
      <c r="X107" s="6"/>
      <c r="Y107" s="6"/>
      <c r="Z107" s="6"/>
      <c r="AA107" s="6"/>
      <c r="AB107" s="6"/>
      <c r="AC107" s="6"/>
      <c r="AD107" s="6"/>
      <c r="AE107" s="6"/>
      <c r="AF107" s="6"/>
      <c r="AG107" s="6"/>
      <c r="AH107" s="6"/>
      <c r="AI107" s="12"/>
    </row>
    <row r="108" spans="18:35" outlineLevel="1">
      <c r="R108" s="5"/>
      <c r="W108" s="6"/>
      <c r="X108" s="6"/>
      <c r="Y108" s="6"/>
      <c r="Z108" s="6"/>
      <c r="AA108" s="6"/>
      <c r="AB108" s="6"/>
      <c r="AC108" s="6"/>
      <c r="AD108" s="6"/>
      <c r="AE108" s="6"/>
      <c r="AF108" s="6"/>
      <c r="AG108" s="6"/>
      <c r="AH108" s="6"/>
      <c r="AI108" s="12"/>
    </row>
    <row r="109" spans="18:35" outlineLevel="1">
      <c r="R109" s="5"/>
      <c r="W109" s="6"/>
      <c r="X109" s="6"/>
      <c r="Y109" s="6"/>
      <c r="Z109" s="6"/>
      <c r="AA109" s="6"/>
      <c r="AB109" s="6"/>
      <c r="AC109" s="6"/>
      <c r="AD109" s="6"/>
      <c r="AE109" s="6"/>
      <c r="AF109" s="6"/>
      <c r="AG109" s="6"/>
      <c r="AH109" s="6"/>
      <c r="AI109" s="12"/>
    </row>
    <row r="110" spans="18:35" outlineLevel="1">
      <c r="R110" s="5"/>
      <c r="W110" s="6"/>
      <c r="X110" s="6"/>
      <c r="Y110" s="6"/>
      <c r="Z110" s="6"/>
      <c r="AA110" s="6"/>
      <c r="AB110" s="6"/>
      <c r="AC110" s="6"/>
      <c r="AD110" s="6"/>
      <c r="AE110" s="6"/>
      <c r="AF110" s="6"/>
      <c r="AG110" s="6"/>
      <c r="AH110" s="6"/>
      <c r="AI110" s="12"/>
    </row>
    <row r="111" spans="18:35" outlineLevel="1">
      <c r="R111" s="5"/>
      <c r="W111" s="6"/>
      <c r="X111" s="6"/>
      <c r="Y111" s="6"/>
      <c r="Z111" s="6"/>
      <c r="AA111" s="6"/>
      <c r="AB111" s="6"/>
      <c r="AC111" s="6"/>
      <c r="AD111" s="6"/>
      <c r="AE111" s="6"/>
      <c r="AF111" s="6"/>
      <c r="AG111" s="6"/>
      <c r="AH111" s="6"/>
      <c r="AI111" s="12"/>
    </row>
    <row r="112" spans="18:35" outlineLevel="1">
      <c r="R112" s="5"/>
      <c r="W112" s="6"/>
      <c r="X112" s="6"/>
      <c r="Y112" s="6"/>
      <c r="Z112" s="6"/>
      <c r="AA112" s="6"/>
      <c r="AB112" s="6"/>
      <c r="AC112" s="6"/>
      <c r="AD112" s="6"/>
      <c r="AE112" s="6"/>
      <c r="AF112" s="6"/>
      <c r="AG112" s="6"/>
      <c r="AH112" s="6"/>
      <c r="AI112" s="12"/>
    </row>
    <row r="113" spans="18:35" outlineLevel="1">
      <c r="R113" s="5"/>
      <c r="W113" s="6"/>
      <c r="X113" s="6"/>
      <c r="Y113" s="6"/>
      <c r="Z113" s="6"/>
      <c r="AA113" s="6"/>
      <c r="AB113" s="6"/>
      <c r="AC113" s="6"/>
      <c r="AD113" s="6"/>
      <c r="AE113" s="6"/>
      <c r="AF113" s="6"/>
      <c r="AG113" s="6"/>
      <c r="AH113" s="6"/>
      <c r="AI113" s="12"/>
    </row>
    <row r="114" spans="18:35" outlineLevel="1">
      <c r="R114" s="5"/>
      <c r="W114" s="6"/>
      <c r="X114" s="6"/>
      <c r="Y114" s="6"/>
      <c r="Z114" s="6"/>
      <c r="AA114" s="6"/>
      <c r="AB114" s="6"/>
      <c r="AC114" s="6"/>
      <c r="AD114" s="6"/>
      <c r="AE114" s="6"/>
      <c r="AF114" s="6"/>
      <c r="AG114" s="6"/>
      <c r="AH114" s="6"/>
      <c r="AI114" s="12"/>
    </row>
    <row r="115" spans="18:35" outlineLevel="1">
      <c r="R115" s="5"/>
      <c r="W115" s="6"/>
      <c r="X115" s="6"/>
      <c r="Y115" s="6"/>
      <c r="Z115" s="6"/>
      <c r="AA115" s="6"/>
      <c r="AB115" s="6"/>
      <c r="AC115" s="6"/>
      <c r="AD115" s="6"/>
      <c r="AE115" s="6"/>
      <c r="AF115" s="6"/>
      <c r="AG115" s="6"/>
      <c r="AH115" s="6"/>
      <c r="AI115" s="12"/>
    </row>
    <row r="116" spans="18:35" outlineLevel="1">
      <c r="R116" s="5"/>
      <c r="W116" s="6"/>
      <c r="X116" s="6"/>
      <c r="Y116" s="6"/>
      <c r="Z116" s="6"/>
      <c r="AA116" s="6"/>
      <c r="AB116" s="6"/>
      <c r="AC116" s="6"/>
      <c r="AD116" s="6"/>
      <c r="AE116" s="6"/>
      <c r="AF116" s="6"/>
      <c r="AG116" s="6"/>
      <c r="AH116" s="6"/>
      <c r="AI116" s="12"/>
    </row>
    <row r="117" spans="18:35" outlineLevel="1">
      <c r="R117" s="5"/>
      <c r="W117" s="6"/>
      <c r="X117" s="6"/>
      <c r="Y117" s="6"/>
      <c r="Z117" s="6"/>
      <c r="AA117" s="6"/>
      <c r="AB117" s="6"/>
      <c r="AC117" s="6"/>
      <c r="AD117" s="6"/>
      <c r="AE117" s="6"/>
      <c r="AF117" s="6"/>
      <c r="AG117" s="6"/>
      <c r="AH117" s="6"/>
      <c r="AI117" s="12"/>
    </row>
    <row r="118" spans="18:35" outlineLevel="1">
      <c r="R118" s="5"/>
      <c r="W118" s="6"/>
      <c r="X118" s="6"/>
      <c r="Y118" s="6"/>
      <c r="Z118" s="6"/>
      <c r="AA118" s="6"/>
      <c r="AB118" s="6"/>
      <c r="AC118" s="6"/>
      <c r="AD118" s="6"/>
      <c r="AE118" s="6"/>
      <c r="AF118" s="6"/>
      <c r="AG118" s="6"/>
      <c r="AH118" s="6"/>
      <c r="AI118" s="12"/>
    </row>
    <row r="119" spans="18:35" outlineLevel="1">
      <c r="R119" s="5"/>
      <c r="W119" s="6"/>
      <c r="X119" s="6"/>
      <c r="Y119" s="6"/>
      <c r="Z119" s="6"/>
      <c r="AA119" s="6"/>
      <c r="AB119" s="6"/>
      <c r="AC119" s="6"/>
      <c r="AD119" s="6"/>
      <c r="AE119" s="6"/>
      <c r="AF119" s="6"/>
      <c r="AG119" s="6"/>
      <c r="AH119" s="6"/>
      <c r="AI119" s="12"/>
    </row>
    <row r="120" spans="18:35" outlineLevel="1">
      <c r="R120" s="5"/>
      <c r="W120" s="6"/>
      <c r="X120" s="6"/>
      <c r="Y120" s="6"/>
      <c r="Z120" s="6"/>
      <c r="AA120" s="6"/>
      <c r="AB120" s="6"/>
      <c r="AC120" s="6"/>
      <c r="AD120" s="6"/>
      <c r="AE120" s="6"/>
      <c r="AF120" s="6"/>
      <c r="AG120" s="6"/>
      <c r="AH120" s="6"/>
      <c r="AI120" s="12"/>
    </row>
    <row r="121" spans="18:35" outlineLevel="1">
      <c r="R121" s="5"/>
      <c r="W121" s="6"/>
      <c r="X121" s="6"/>
      <c r="Y121" s="6"/>
      <c r="Z121" s="6"/>
      <c r="AA121" s="6"/>
      <c r="AB121" s="6"/>
      <c r="AC121" s="6"/>
      <c r="AD121" s="6"/>
      <c r="AE121" s="6"/>
      <c r="AF121" s="6"/>
      <c r="AG121" s="6"/>
      <c r="AH121" s="6"/>
      <c r="AI121" s="12"/>
    </row>
    <row r="122" spans="18:35" outlineLevel="1">
      <c r="R122" s="5"/>
      <c r="W122" s="6"/>
      <c r="X122" s="6"/>
      <c r="Y122" s="6"/>
      <c r="Z122" s="6"/>
      <c r="AA122" s="6"/>
      <c r="AB122" s="6"/>
      <c r="AC122" s="6"/>
      <c r="AD122" s="6"/>
      <c r="AE122" s="6"/>
      <c r="AF122" s="6"/>
      <c r="AG122" s="6"/>
      <c r="AH122" s="6"/>
      <c r="AI122" s="12"/>
    </row>
    <row r="123" spans="18:35" outlineLevel="1">
      <c r="R123" s="5"/>
      <c r="W123" s="6"/>
      <c r="X123" s="6"/>
      <c r="Y123" s="6"/>
      <c r="Z123" s="6"/>
      <c r="AA123" s="6"/>
      <c r="AB123" s="6"/>
      <c r="AC123" s="6"/>
      <c r="AD123" s="6"/>
      <c r="AE123" s="6"/>
      <c r="AF123" s="6"/>
      <c r="AG123" s="6"/>
      <c r="AH123" s="6"/>
      <c r="AI123" s="12"/>
    </row>
    <row r="124" spans="18:35" outlineLevel="1">
      <c r="R124" s="5"/>
      <c r="W124" s="6"/>
      <c r="X124" s="6"/>
      <c r="Y124" s="6"/>
      <c r="Z124" s="6"/>
      <c r="AA124" s="6"/>
      <c r="AB124" s="6"/>
      <c r="AC124" s="6"/>
      <c r="AD124" s="6"/>
      <c r="AE124" s="6"/>
      <c r="AF124" s="6"/>
      <c r="AG124" s="6"/>
      <c r="AH124" s="6"/>
      <c r="AI124" s="12"/>
    </row>
    <row r="125" spans="18:35" outlineLevel="1">
      <c r="R125" s="5"/>
      <c r="W125" s="6"/>
      <c r="X125" s="6"/>
      <c r="Y125" s="6"/>
      <c r="Z125" s="6"/>
      <c r="AA125" s="6"/>
      <c r="AB125" s="6"/>
      <c r="AC125" s="6"/>
      <c r="AD125" s="6"/>
      <c r="AE125" s="6"/>
      <c r="AF125" s="6"/>
      <c r="AG125" s="6"/>
      <c r="AH125" s="6"/>
      <c r="AI125" s="12"/>
    </row>
    <row r="126" spans="18:35" outlineLevel="1">
      <c r="R126" s="5"/>
      <c r="W126" s="6"/>
      <c r="X126" s="6"/>
      <c r="Y126" s="6"/>
      <c r="Z126" s="6"/>
      <c r="AA126" s="6"/>
      <c r="AB126" s="6"/>
      <c r="AC126" s="6"/>
      <c r="AD126" s="6"/>
      <c r="AE126" s="6"/>
      <c r="AF126" s="6"/>
      <c r="AG126" s="6"/>
      <c r="AH126" s="6"/>
      <c r="AI126" s="12"/>
    </row>
    <row r="127" spans="18:35" outlineLevel="1">
      <c r="R127" s="5"/>
      <c r="W127" s="6"/>
      <c r="X127" s="6"/>
      <c r="Y127" s="6"/>
      <c r="Z127" s="6"/>
      <c r="AA127" s="6"/>
      <c r="AB127" s="6"/>
      <c r="AC127" s="6"/>
      <c r="AD127" s="6"/>
      <c r="AE127" s="6"/>
      <c r="AF127" s="6"/>
      <c r="AG127" s="6"/>
      <c r="AH127" s="6"/>
      <c r="AI127" s="12"/>
    </row>
    <row r="128" spans="18:35" outlineLevel="1">
      <c r="R128" s="5"/>
      <c r="W128" s="6"/>
      <c r="X128" s="6"/>
      <c r="Y128" s="6"/>
      <c r="Z128" s="6"/>
      <c r="AA128" s="6"/>
      <c r="AB128" s="6"/>
      <c r="AC128" s="6"/>
      <c r="AD128" s="6"/>
      <c r="AE128" s="6"/>
      <c r="AF128" s="6"/>
      <c r="AG128" s="6"/>
      <c r="AH128" s="6"/>
      <c r="AI128" s="12"/>
    </row>
    <row r="129" spans="18:35" outlineLevel="1">
      <c r="R129" s="5"/>
      <c r="W129" s="6"/>
      <c r="X129" s="6"/>
      <c r="Y129" s="6"/>
      <c r="Z129" s="6"/>
      <c r="AA129" s="6"/>
      <c r="AB129" s="6"/>
      <c r="AC129" s="6"/>
      <c r="AD129" s="6"/>
      <c r="AE129" s="6"/>
      <c r="AF129" s="6"/>
      <c r="AG129" s="6"/>
      <c r="AH129" s="6"/>
      <c r="AI129" s="12"/>
    </row>
    <row r="130" spans="18:35" outlineLevel="1">
      <c r="R130" s="5"/>
      <c r="W130" s="6"/>
      <c r="X130" s="6"/>
      <c r="Y130" s="6"/>
      <c r="Z130" s="6"/>
      <c r="AA130" s="6"/>
      <c r="AB130" s="6"/>
      <c r="AC130" s="6"/>
      <c r="AD130" s="6"/>
      <c r="AE130" s="6"/>
      <c r="AF130" s="6"/>
      <c r="AG130" s="6"/>
      <c r="AH130" s="6"/>
      <c r="AI130" s="12"/>
    </row>
    <row r="131" spans="18:35" outlineLevel="1">
      <c r="R131" s="5"/>
      <c r="W131" s="6"/>
      <c r="X131" s="6"/>
      <c r="Y131" s="6"/>
      <c r="Z131" s="6"/>
      <c r="AA131" s="6"/>
      <c r="AB131" s="6"/>
      <c r="AC131" s="6"/>
      <c r="AD131" s="6"/>
      <c r="AE131" s="6"/>
      <c r="AF131" s="6"/>
      <c r="AG131" s="6"/>
      <c r="AH131" s="6"/>
      <c r="AI131" s="12"/>
    </row>
    <row r="132" spans="18:35" outlineLevel="1">
      <c r="R132" s="5"/>
      <c r="W132" s="6"/>
      <c r="X132" s="6"/>
      <c r="Y132" s="6"/>
      <c r="Z132" s="6"/>
      <c r="AA132" s="6"/>
      <c r="AB132" s="6"/>
      <c r="AC132" s="6"/>
      <c r="AD132" s="6"/>
      <c r="AE132" s="6"/>
      <c r="AF132" s="6"/>
      <c r="AG132" s="6"/>
      <c r="AH132" s="6"/>
      <c r="AI132" s="12"/>
    </row>
    <row r="133" spans="18:35" outlineLevel="1">
      <c r="R133" s="5"/>
      <c r="W133" s="6"/>
      <c r="X133" s="6"/>
      <c r="Y133" s="6"/>
      <c r="Z133" s="6"/>
      <c r="AA133" s="6"/>
      <c r="AB133" s="6"/>
      <c r="AC133" s="6"/>
      <c r="AD133" s="6"/>
      <c r="AE133" s="6"/>
      <c r="AF133" s="6"/>
      <c r="AG133" s="6"/>
      <c r="AH133" s="6"/>
      <c r="AI133" s="12"/>
    </row>
    <row r="134" spans="18:35" outlineLevel="1">
      <c r="R134" s="5"/>
      <c r="W134" s="6"/>
      <c r="X134" s="6"/>
      <c r="Y134" s="6"/>
      <c r="Z134" s="6"/>
      <c r="AA134" s="6"/>
      <c r="AB134" s="6"/>
      <c r="AC134" s="6"/>
      <c r="AD134" s="6"/>
      <c r="AE134" s="6"/>
      <c r="AF134" s="6"/>
      <c r="AG134" s="6"/>
      <c r="AH134" s="6"/>
      <c r="AI134" s="12"/>
    </row>
    <row r="135" spans="18:35" outlineLevel="1">
      <c r="R135" s="5"/>
      <c r="W135" s="6"/>
      <c r="X135" s="6"/>
      <c r="Y135" s="6"/>
      <c r="Z135" s="6"/>
      <c r="AA135" s="6"/>
      <c r="AB135" s="6"/>
      <c r="AC135" s="6"/>
      <c r="AD135" s="6"/>
      <c r="AE135" s="6"/>
      <c r="AF135" s="6"/>
      <c r="AG135" s="6"/>
      <c r="AH135" s="6"/>
      <c r="AI135" s="12"/>
    </row>
    <row r="136" spans="18:35" outlineLevel="1">
      <c r="R136" s="5"/>
      <c r="W136" s="6"/>
      <c r="X136" s="6"/>
      <c r="Y136" s="6"/>
      <c r="Z136" s="6"/>
      <c r="AA136" s="6"/>
      <c r="AB136" s="6"/>
      <c r="AC136" s="6"/>
      <c r="AD136" s="6"/>
      <c r="AE136" s="6"/>
      <c r="AF136" s="6"/>
      <c r="AG136" s="6"/>
      <c r="AH136" s="6"/>
      <c r="AI136" s="12"/>
    </row>
    <row r="137" spans="18:35" outlineLevel="1">
      <c r="R137" s="5"/>
      <c r="W137" s="6"/>
      <c r="X137" s="6"/>
      <c r="Y137" s="6"/>
      <c r="Z137" s="6"/>
      <c r="AA137" s="6"/>
      <c r="AB137" s="6"/>
      <c r="AC137" s="6"/>
      <c r="AD137" s="6"/>
      <c r="AE137" s="6"/>
      <c r="AF137" s="6"/>
      <c r="AG137" s="6"/>
      <c r="AH137" s="6"/>
      <c r="AI137" s="12"/>
    </row>
    <row r="138" spans="18:35" outlineLevel="1">
      <c r="R138" s="5"/>
      <c r="W138" s="6"/>
      <c r="X138" s="6"/>
      <c r="Y138" s="6"/>
      <c r="Z138" s="6"/>
      <c r="AA138" s="6"/>
      <c r="AB138" s="6"/>
      <c r="AC138" s="6"/>
      <c r="AD138" s="6"/>
      <c r="AE138" s="6"/>
      <c r="AF138" s="6"/>
      <c r="AG138" s="6"/>
      <c r="AH138" s="6"/>
      <c r="AI138" s="12"/>
    </row>
    <row r="139" spans="18:35" outlineLevel="1">
      <c r="R139" s="5"/>
      <c r="W139" s="6"/>
      <c r="X139" s="6"/>
      <c r="Y139" s="6"/>
      <c r="Z139" s="6"/>
      <c r="AA139" s="6"/>
      <c r="AB139" s="6"/>
      <c r="AC139" s="6"/>
      <c r="AD139" s="6"/>
      <c r="AE139" s="6"/>
      <c r="AF139" s="6"/>
      <c r="AG139" s="6"/>
      <c r="AH139" s="6"/>
      <c r="AI139" s="12"/>
    </row>
    <row r="140" spans="18:35" outlineLevel="1">
      <c r="R140" s="5"/>
      <c r="W140" s="6"/>
      <c r="X140" s="6"/>
      <c r="Y140" s="6"/>
      <c r="Z140" s="6"/>
      <c r="AA140" s="6"/>
      <c r="AB140" s="6"/>
      <c r="AC140" s="6"/>
      <c r="AD140" s="6"/>
      <c r="AE140" s="6"/>
      <c r="AF140" s="6"/>
      <c r="AG140" s="6"/>
      <c r="AH140" s="6"/>
      <c r="AI140" s="12"/>
    </row>
    <row r="141" spans="18:35" outlineLevel="1">
      <c r="R141" s="5"/>
      <c r="W141" s="6"/>
      <c r="X141" s="6"/>
      <c r="Y141" s="6"/>
      <c r="Z141" s="6"/>
      <c r="AA141" s="6"/>
      <c r="AB141" s="6"/>
      <c r="AC141" s="6"/>
      <c r="AD141" s="6"/>
      <c r="AE141" s="6"/>
      <c r="AF141" s="6"/>
      <c r="AG141" s="6"/>
      <c r="AH141" s="6"/>
      <c r="AI141" s="12"/>
    </row>
    <row r="142" spans="18:35" outlineLevel="1">
      <c r="R142" s="5"/>
      <c r="W142" s="6"/>
      <c r="X142" s="6"/>
      <c r="Y142" s="6"/>
      <c r="Z142" s="6"/>
      <c r="AA142" s="6"/>
      <c r="AB142" s="6"/>
      <c r="AC142" s="6"/>
      <c r="AD142" s="6"/>
      <c r="AE142" s="6"/>
      <c r="AF142" s="6"/>
      <c r="AG142" s="6"/>
      <c r="AH142" s="6"/>
      <c r="AI142" s="12"/>
    </row>
    <row r="143" spans="18:35" outlineLevel="1">
      <c r="R143" s="5"/>
      <c r="W143" s="6"/>
      <c r="X143" s="6"/>
      <c r="Y143" s="6"/>
      <c r="Z143" s="6"/>
      <c r="AA143" s="6"/>
      <c r="AB143" s="6"/>
      <c r="AC143" s="6"/>
      <c r="AD143" s="6"/>
      <c r="AE143" s="6"/>
      <c r="AF143" s="6"/>
      <c r="AG143" s="6"/>
      <c r="AH143" s="6"/>
      <c r="AI143" s="12"/>
    </row>
    <row r="144" spans="18:35" outlineLevel="1">
      <c r="R144" s="5"/>
      <c r="W144" s="6"/>
      <c r="X144" s="6"/>
      <c r="Y144" s="6"/>
      <c r="Z144" s="6"/>
      <c r="AA144" s="6"/>
      <c r="AB144" s="6"/>
      <c r="AC144" s="6"/>
      <c r="AD144" s="6"/>
      <c r="AE144" s="6"/>
      <c r="AF144" s="6"/>
      <c r="AG144" s="6"/>
      <c r="AH144" s="6"/>
      <c r="AI144" s="12"/>
    </row>
    <row r="145" spans="18:35" outlineLevel="1">
      <c r="R145" s="5"/>
      <c r="W145" s="6"/>
      <c r="X145" s="6"/>
      <c r="Y145" s="6"/>
      <c r="Z145" s="6"/>
      <c r="AA145" s="6"/>
      <c r="AB145" s="6"/>
      <c r="AC145" s="6"/>
      <c r="AD145" s="6"/>
      <c r="AE145" s="6"/>
      <c r="AF145" s="6"/>
      <c r="AG145" s="6"/>
      <c r="AH145" s="6"/>
      <c r="AI145" s="12"/>
    </row>
    <row r="146" spans="18:35" outlineLevel="1">
      <c r="R146" s="5"/>
      <c r="W146" s="6"/>
      <c r="X146" s="6"/>
      <c r="Y146" s="6"/>
      <c r="Z146" s="6"/>
      <c r="AA146" s="6"/>
      <c r="AB146" s="6"/>
      <c r="AC146" s="6"/>
      <c r="AD146" s="6"/>
      <c r="AE146" s="6"/>
      <c r="AF146" s="6"/>
      <c r="AG146" s="6"/>
      <c r="AH146" s="6"/>
      <c r="AI146" s="12"/>
    </row>
    <row r="147" spans="18:35" outlineLevel="1">
      <c r="R147" s="5"/>
      <c r="W147" s="6"/>
      <c r="X147" s="6"/>
      <c r="Y147" s="6"/>
      <c r="Z147" s="6"/>
      <c r="AA147" s="6"/>
      <c r="AB147" s="6"/>
      <c r="AC147" s="6"/>
      <c r="AD147" s="6"/>
      <c r="AE147" s="6"/>
      <c r="AF147" s="6"/>
      <c r="AG147" s="6"/>
      <c r="AH147" s="6"/>
      <c r="AI147" s="12"/>
    </row>
    <row r="148" spans="18:35" outlineLevel="1">
      <c r="R148" s="5"/>
      <c r="W148" s="6"/>
      <c r="X148" s="6"/>
      <c r="Y148" s="6"/>
      <c r="Z148" s="6"/>
      <c r="AA148" s="6"/>
      <c r="AB148" s="6"/>
      <c r="AC148" s="6"/>
      <c r="AD148" s="6"/>
      <c r="AE148" s="6"/>
      <c r="AF148" s="6"/>
      <c r="AG148" s="6"/>
      <c r="AH148" s="6"/>
      <c r="AI148" s="12"/>
    </row>
    <row r="149" spans="18:35" outlineLevel="1">
      <c r="R149" s="5"/>
      <c r="W149" s="6"/>
      <c r="X149" s="6"/>
      <c r="Y149" s="6"/>
      <c r="Z149" s="6"/>
      <c r="AA149" s="6"/>
      <c r="AB149" s="6"/>
      <c r="AC149" s="6"/>
      <c r="AD149" s="6"/>
      <c r="AE149" s="6"/>
      <c r="AF149" s="6"/>
      <c r="AG149" s="6"/>
      <c r="AH149" s="6"/>
      <c r="AI149" s="12"/>
    </row>
    <row r="150" spans="18:35" outlineLevel="1">
      <c r="R150" s="5"/>
      <c r="W150" s="6"/>
      <c r="X150" s="6"/>
      <c r="Y150" s="6"/>
      <c r="Z150" s="6"/>
      <c r="AA150" s="6"/>
      <c r="AB150" s="6"/>
      <c r="AC150" s="6"/>
      <c r="AD150" s="6"/>
      <c r="AE150" s="6"/>
      <c r="AF150" s="6"/>
      <c r="AG150" s="6"/>
      <c r="AH150" s="6"/>
      <c r="AI150" s="12"/>
    </row>
    <row r="151" spans="18:35" outlineLevel="1">
      <c r="R151" s="5"/>
      <c r="W151" s="6"/>
      <c r="X151" s="6"/>
      <c r="Y151" s="6"/>
      <c r="Z151" s="6"/>
      <c r="AA151" s="6"/>
      <c r="AB151" s="6"/>
      <c r="AC151" s="6"/>
      <c r="AD151" s="6"/>
      <c r="AE151" s="6"/>
      <c r="AF151" s="6"/>
      <c r="AG151" s="6"/>
      <c r="AH151" s="6"/>
      <c r="AI151" s="12"/>
    </row>
    <row r="152" spans="18:35" outlineLevel="1">
      <c r="R152" s="5"/>
      <c r="W152" s="6"/>
      <c r="X152" s="6"/>
      <c r="Y152" s="6"/>
      <c r="Z152" s="6"/>
      <c r="AA152" s="6"/>
      <c r="AB152" s="6"/>
      <c r="AC152" s="6"/>
      <c r="AD152" s="6"/>
      <c r="AE152" s="6"/>
      <c r="AF152" s="6"/>
      <c r="AG152" s="6"/>
      <c r="AH152" s="6"/>
      <c r="AI152" s="12"/>
    </row>
    <row r="153" spans="18:35" outlineLevel="1">
      <c r="R153" s="5"/>
      <c r="W153" s="6"/>
      <c r="X153" s="6"/>
      <c r="Y153" s="6"/>
      <c r="Z153" s="6"/>
      <c r="AA153" s="6"/>
      <c r="AB153" s="6"/>
      <c r="AC153" s="6"/>
      <c r="AD153" s="6"/>
      <c r="AE153" s="6"/>
      <c r="AF153" s="6"/>
      <c r="AG153" s="6"/>
      <c r="AH153" s="6"/>
      <c r="AI153" s="12"/>
    </row>
    <row r="154" spans="18:35" outlineLevel="1">
      <c r="R154" s="5"/>
      <c r="W154" s="6"/>
      <c r="X154" s="6"/>
      <c r="Y154" s="6"/>
      <c r="Z154" s="6"/>
      <c r="AA154" s="6"/>
      <c r="AB154" s="6"/>
      <c r="AC154" s="6"/>
      <c r="AD154" s="6"/>
      <c r="AE154" s="6"/>
      <c r="AF154" s="6"/>
      <c r="AG154" s="6"/>
      <c r="AH154" s="6"/>
      <c r="AI154" s="12"/>
    </row>
    <row r="155" spans="18:35" outlineLevel="1">
      <c r="R155" s="5"/>
      <c r="W155" s="6"/>
      <c r="X155" s="6"/>
      <c r="Y155" s="6"/>
      <c r="Z155" s="6"/>
      <c r="AA155" s="6"/>
      <c r="AB155" s="6"/>
      <c r="AC155" s="6"/>
      <c r="AD155" s="6"/>
      <c r="AE155" s="6"/>
      <c r="AF155" s="6"/>
      <c r="AG155" s="6"/>
      <c r="AH155" s="6"/>
      <c r="AI155" s="12"/>
    </row>
    <row r="156" spans="18:35" outlineLevel="1">
      <c r="R156" s="5"/>
      <c r="W156" s="6"/>
      <c r="X156" s="6"/>
      <c r="Y156" s="6"/>
      <c r="Z156" s="6"/>
      <c r="AA156" s="6"/>
      <c r="AB156" s="6"/>
      <c r="AC156" s="6"/>
      <c r="AD156" s="6"/>
      <c r="AE156" s="6"/>
      <c r="AF156" s="6"/>
      <c r="AG156" s="6"/>
      <c r="AH156" s="6"/>
      <c r="AI156" s="12"/>
    </row>
    <row r="157" spans="18:35" outlineLevel="1">
      <c r="R157" s="5"/>
      <c r="W157" s="6"/>
      <c r="X157" s="6"/>
      <c r="Y157" s="6"/>
      <c r="Z157" s="6"/>
      <c r="AA157" s="6"/>
      <c r="AB157" s="6"/>
      <c r="AC157" s="6"/>
      <c r="AD157" s="6"/>
      <c r="AE157" s="6"/>
      <c r="AF157" s="6"/>
      <c r="AG157" s="6"/>
      <c r="AH157" s="6"/>
      <c r="AI157" s="12"/>
    </row>
    <row r="158" spans="18:35" outlineLevel="1">
      <c r="R158" s="5"/>
      <c r="W158" s="6"/>
      <c r="X158" s="6"/>
      <c r="Y158" s="6"/>
      <c r="Z158" s="6"/>
      <c r="AA158" s="6"/>
      <c r="AB158" s="6"/>
      <c r="AC158" s="6"/>
      <c r="AD158" s="6"/>
      <c r="AE158" s="6"/>
      <c r="AF158" s="6"/>
      <c r="AG158" s="6"/>
      <c r="AH158" s="6"/>
      <c r="AI158" s="12"/>
    </row>
    <row r="159" spans="18:35" outlineLevel="1">
      <c r="R159" s="5"/>
      <c r="W159" s="6"/>
      <c r="X159" s="6"/>
      <c r="Y159" s="6"/>
      <c r="Z159" s="6"/>
      <c r="AA159" s="6"/>
      <c r="AB159" s="6"/>
      <c r="AC159" s="6"/>
      <c r="AD159" s="6"/>
      <c r="AE159" s="6"/>
      <c r="AF159" s="6"/>
      <c r="AG159" s="6"/>
      <c r="AH159" s="6"/>
      <c r="AI159" s="12"/>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71"/>
  <sheetViews>
    <sheetView topLeftCell="AC3" zoomScale="70" zoomScaleNormal="70" workbookViewId="0">
      <selection activeCell="AS14" sqref="AS14:AS17"/>
    </sheetView>
  </sheetViews>
  <sheetFormatPr defaultColWidth="19.140625" defaultRowHeight="15"/>
  <cols>
    <col min="1" max="16" width="19.140625" style="1"/>
    <col min="17" max="17" width="19.140625" style="27"/>
    <col min="18" max="41" width="19.140625" style="1"/>
    <col min="42" max="43" width="19.140625" style="41"/>
    <col min="44" max="45" width="19.140625" style="1"/>
    <col min="46" max="46" width="19.140625" style="35"/>
  </cols>
  <sheetData>
    <row r="1" spans="1:47" ht="92.1" customHeight="1" thickBot="1">
      <c r="A1" s="140" t="s">
        <v>44</v>
      </c>
      <c r="B1" s="141"/>
      <c r="C1" s="141"/>
      <c r="D1" s="141"/>
      <c r="E1" s="141"/>
      <c r="F1" s="141"/>
      <c r="G1" s="141"/>
      <c r="H1" s="141"/>
      <c r="I1" s="141"/>
      <c r="J1" s="141"/>
      <c r="K1" s="141"/>
      <c r="L1" s="141"/>
      <c r="M1" s="141"/>
      <c r="N1" s="141"/>
      <c r="O1" s="141"/>
      <c r="P1" s="141"/>
      <c r="Q1" s="141"/>
      <c r="R1" s="142"/>
      <c r="S1" s="155" t="s">
        <v>41</v>
      </c>
      <c r="T1" s="156"/>
      <c r="U1" s="156"/>
      <c r="V1" s="156"/>
      <c r="W1" s="156"/>
      <c r="X1" s="156"/>
      <c r="Y1" s="157"/>
      <c r="Z1" s="151" t="s">
        <v>161</v>
      </c>
      <c r="AA1" s="152"/>
      <c r="AB1" s="152"/>
      <c r="AC1" s="152"/>
      <c r="AD1" s="152"/>
      <c r="AE1" s="122" t="s">
        <v>162</v>
      </c>
      <c r="AF1" s="123"/>
      <c r="AG1" s="123"/>
      <c r="AH1" s="123"/>
      <c r="AI1" s="123"/>
      <c r="AJ1" s="123"/>
      <c r="AK1" s="123"/>
      <c r="AL1" s="124"/>
      <c r="AM1" s="153" t="s">
        <v>11</v>
      </c>
      <c r="AN1" s="154"/>
      <c r="AO1" s="154"/>
      <c r="AP1" s="127" t="s">
        <v>172</v>
      </c>
      <c r="AQ1" s="127" t="s">
        <v>187</v>
      </c>
      <c r="AR1" s="110" t="s">
        <v>86</v>
      </c>
      <c r="AS1" s="111"/>
      <c r="AT1" s="112"/>
      <c r="AU1" s="36"/>
    </row>
    <row r="2" spans="1:47" ht="30.95" customHeight="1">
      <c r="A2" s="138" t="s">
        <v>133</v>
      </c>
      <c r="B2" s="138" t="s">
        <v>45</v>
      </c>
      <c r="C2" s="138" t="s">
        <v>46</v>
      </c>
      <c r="D2" s="138" t="s">
        <v>47</v>
      </c>
      <c r="E2" s="138" t="s">
        <v>48</v>
      </c>
      <c r="F2" s="138" t="s">
        <v>0</v>
      </c>
      <c r="G2" s="138" t="s">
        <v>49</v>
      </c>
      <c r="H2" s="138" t="s">
        <v>1</v>
      </c>
      <c r="I2" s="138" t="s">
        <v>2</v>
      </c>
      <c r="J2" s="138" t="s">
        <v>3</v>
      </c>
      <c r="K2" s="138" t="s">
        <v>74</v>
      </c>
      <c r="L2" s="138" t="s">
        <v>50</v>
      </c>
      <c r="M2" s="138" t="s">
        <v>51</v>
      </c>
      <c r="N2" s="138" t="s">
        <v>52</v>
      </c>
      <c r="O2" s="138" t="s">
        <v>53</v>
      </c>
      <c r="P2" s="138" t="s">
        <v>54</v>
      </c>
      <c r="Q2" s="138" t="s">
        <v>4</v>
      </c>
      <c r="R2" s="138" t="s">
        <v>75</v>
      </c>
      <c r="S2" s="145" t="s">
        <v>6</v>
      </c>
      <c r="T2" s="143" t="s">
        <v>7</v>
      </c>
      <c r="U2" s="145" t="s">
        <v>8</v>
      </c>
      <c r="V2" s="145" t="s">
        <v>5</v>
      </c>
      <c r="W2" s="145" t="s">
        <v>4</v>
      </c>
      <c r="X2" s="143" t="s">
        <v>76</v>
      </c>
      <c r="Y2" s="145" t="s">
        <v>0</v>
      </c>
      <c r="Z2" s="147" t="s">
        <v>78</v>
      </c>
      <c r="AA2" s="147" t="s">
        <v>9</v>
      </c>
      <c r="AB2" s="147" t="s">
        <v>77</v>
      </c>
      <c r="AC2" s="147" t="s">
        <v>4</v>
      </c>
      <c r="AD2" s="147" t="s">
        <v>79</v>
      </c>
      <c r="AE2" s="122" t="s">
        <v>42</v>
      </c>
      <c r="AF2" s="123"/>
      <c r="AG2" s="123"/>
      <c r="AH2" s="124"/>
      <c r="AI2" s="122" t="s">
        <v>43</v>
      </c>
      <c r="AJ2" s="123"/>
      <c r="AK2" s="124"/>
      <c r="AL2" s="149" t="s">
        <v>84</v>
      </c>
      <c r="AM2" s="125" t="s">
        <v>85</v>
      </c>
      <c r="AN2" s="125" t="s">
        <v>110</v>
      </c>
      <c r="AO2" s="125" t="s">
        <v>111</v>
      </c>
      <c r="AP2" s="128"/>
      <c r="AQ2" s="128"/>
      <c r="AR2" s="113" t="s">
        <v>87</v>
      </c>
      <c r="AS2" s="115" t="s">
        <v>88</v>
      </c>
      <c r="AT2" s="117" t="s">
        <v>89</v>
      </c>
      <c r="AU2" s="36"/>
    </row>
    <row r="3" spans="1:47" ht="126" customHeight="1">
      <c r="A3" s="139"/>
      <c r="B3" s="139"/>
      <c r="C3" s="139"/>
      <c r="D3" s="139"/>
      <c r="E3" s="139"/>
      <c r="F3" s="139"/>
      <c r="G3" s="139"/>
      <c r="H3" s="139"/>
      <c r="I3" s="139"/>
      <c r="J3" s="139"/>
      <c r="K3" s="139"/>
      <c r="L3" s="139"/>
      <c r="M3" s="139"/>
      <c r="N3" s="139"/>
      <c r="O3" s="139"/>
      <c r="P3" s="139"/>
      <c r="Q3" s="139"/>
      <c r="R3" s="139"/>
      <c r="S3" s="146"/>
      <c r="T3" s="144"/>
      <c r="U3" s="146"/>
      <c r="V3" s="146"/>
      <c r="W3" s="146"/>
      <c r="X3" s="144"/>
      <c r="Y3" s="146"/>
      <c r="Z3" s="148"/>
      <c r="AA3" s="148"/>
      <c r="AB3" s="148"/>
      <c r="AC3" s="148"/>
      <c r="AD3" s="148"/>
      <c r="AE3" s="2" t="s">
        <v>10</v>
      </c>
      <c r="AF3" s="2" t="s">
        <v>4</v>
      </c>
      <c r="AG3" s="10" t="s">
        <v>82</v>
      </c>
      <c r="AH3" s="2" t="s">
        <v>12</v>
      </c>
      <c r="AI3" s="2" t="s">
        <v>13</v>
      </c>
      <c r="AJ3" s="2" t="s">
        <v>4</v>
      </c>
      <c r="AK3" s="10" t="s">
        <v>83</v>
      </c>
      <c r="AL3" s="150"/>
      <c r="AM3" s="126"/>
      <c r="AN3" s="126"/>
      <c r="AO3" s="126"/>
      <c r="AP3" s="129"/>
      <c r="AQ3" s="129"/>
      <c r="AR3" s="114"/>
      <c r="AS3" s="116"/>
      <c r="AT3" s="118"/>
      <c r="AU3" s="36"/>
    </row>
    <row r="4" spans="1:47" ht="14.45" customHeight="1">
      <c r="A4" s="72">
        <v>1</v>
      </c>
      <c r="B4" s="132">
        <v>24010101</v>
      </c>
      <c r="C4" s="132" t="s">
        <v>65</v>
      </c>
      <c r="D4" s="135" t="s">
        <v>91</v>
      </c>
      <c r="E4" s="72" t="s">
        <v>72</v>
      </c>
      <c r="F4" s="132">
        <v>24010101</v>
      </c>
      <c r="G4" s="132" t="s">
        <v>63</v>
      </c>
      <c r="H4" s="72" t="s">
        <v>134</v>
      </c>
      <c r="I4" s="72" t="s">
        <v>100</v>
      </c>
      <c r="J4" s="72" t="s">
        <v>98</v>
      </c>
      <c r="K4" s="96">
        <v>5000000</v>
      </c>
      <c r="L4" s="72" t="s">
        <v>90</v>
      </c>
      <c r="M4" s="72" t="s">
        <v>70</v>
      </c>
      <c r="N4" s="72"/>
      <c r="O4" s="72" t="s">
        <v>101</v>
      </c>
      <c r="P4" s="16">
        <v>5101524001</v>
      </c>
      <c r="Q4" s="26" t="s">
        <v>113</v>
      </c>
      <c r="R4" s="17">
        <v>400000</v>
      </c>
      <c r="S4" s="57" t="s">
        <v>99</v>
      </c>
      <c r="T4" s="90">
        <v>100000021534567</v>
      </c>
      <c r="U4" s="57" t="s">
        <v>80</v>
      </c>
      <c r="V4" s="57">
        <v>2100051222</v>
      </c>
      <c r="W4" s="57" t="s">
        <v>99</v>
      </c>
      <c r="X4" s="87">
        <f>R13</f>
        <v>3500000</v>
      </c>
      <c r="Y4" s="57">
        <v>24010101</v>
      </c>
      <c r="Z4" s="87">
        <v>5000000</v>
      </c>
      <c r="AA4" s="57" t="s">
        <v>81</v>
      </c>
      <c r="AB4" s="57">
        <v>2100000999</v>
      </c>
      <c r="AC4" s="57" t="s">
        <v>99</v>
      </c>
      <c r="AD4" s="84">
        <f>Z4-X4</f>
        <v>1500000</v>
      </c>
      <c r="AE4" s="16">
        <v>12000042</v>
      </c>
      <c r="AF4" s="16" t="s">
        <v>105</v>
      </c>
      <c r="AG4" s="18">
        <v>200000</v>
      </c>
      <c r="AH4" s="16" t="s">
        <v>70</v>
      </c>
      <c r="AI4" s="16">
        <v>2100019023</v>
      </c>
      <c r="AJ4" s="16" t="s">
        <v>105</v>
      </c>
      <c r="AK4" s="18">
        <v>200000</v>
      </c>
      <c r="AL4" s="87">
        <f>AD13-AG13</f>
        <v>100000</v>
      </c>
      <c r="AM4" s="87">
        <v>4900000</v>
      </c>
      <c r="AN4" s="119">
        <f>Z4-AM4</f>
        <v>100000</v>
      </c>
      <c r="AO4" s="119">
        <f>AD13-AK13</f>
        <v>100000</v>
      </c>
      <c r="AP4" s="102" t="s">
        <v>173</v>
      </c>
      <c r="AQ4" s="107" t="s">
        <v>131</v>
      </c>
      <c r="AR4" s="57"/>
      <c r="AS4" s="57"/>
      <c r="AT4" s="57"/>
      <c r="AU4" s="15"/>
    </row>
    <row r="5" spans="1:47" ht="14.45" customHeight="1">
      <c r="A5" s="73"/>
      <c r="B5" s="133"/>
      <c r="C5" s="133"/>
      <c r="D5" s="136"/>
      <c r="E5" s="73"/>
      <c r="F5" s="133"/>
      <c r="G5" s="133"/>
      <c r="H5" s="73"/>
      <c r="I5" s="73"/>
      <c r="J5" s="73"/>
      <c r="K5" s="97"/>
      <c r="L5" s="73"/>
      <c r="M5" s="73"/>
      <c r="N5" s="73"/>
      <c r="O5" s="73"/>
      <c r="P5" s="16">
        <v>5101524602</v>
      </c>
      <c r="Q5" s="26" t="s">
        <v>114</v>
      </c>
      <c r="R5" s="17">
        <v>700000</v>
      </c>
      <c r="S5" s="58"/>
      <c r="T5" s="91"/>
      <c r="U5" s="58"/>
      <c r="V5" s="58"/>
      <c r="W5" s="58"/>
      <c r="X5" s="88"/>
      <c r="Y5" s="58"/>
      <c r="Z5" s="88"/>
      <c r="AA5" s="58"/>
      <c r="AB5" s="58"/>
      <c r="AC5" s="58"/>
      <c r="AD5" s="58"/>
      <c r="AE5" s="16">
        <v>12000124</v>
      </c>
      <c r="AF5" s="16" t="s">
        <v>106</v>
      </c>
      <c r="AG5" s="18">
        <v>300000</v>
      </c>
      <c r="AH5" s="16" t="s">
        <v>70</v>
      </c>
      <c r="AI5" s="16">
        <v>2100019035</v>
      </c>
      <c r="AJ5" s="16" t="s">
        <v>106</v>
      </c>
      <c r="AK5" s="18">
        <v>300000</v>
      </c>
      <c r="AL5" s="88"/>
      <c r="AM5" s="88"/>
      <c r="AN5" s="120"/>
      <c r="AO5" s="120"/>
      <c r="AP5" s="105"/>
      <c r="AQ5" s="130"/>
      <c r="AR5" s="58"/>
      <c r="AS5" s="58"/>
      <c r="AT5" s="58"/>
      <c r="AU5" s="15"/>
    </row>
    <row r="6" spans="1:47" ht="14.45" customHeight="1">
      <c r="A6" s="73"/>
      <c r="B6" s="133"/>
      <c r="C6" s="133"/>
      <c r="D6" s="136"/>
      <c r="E6" s="73"/>
      <c r="F6" s="133"/>
      <c r="G6" s="133"/>
      <c r="H6" s="73"/>
      <c r="I6" s="73"/>
      <c r="J6" s="73"/>
      <c r="K6" s="97"/>
      <c r="L6" s="73"/>
      <c r="M6" s="73"/>
      <c r="N6" s="73"/>
      <c r="O6" s="73"/>
      <c r="P6" s="16">
        <v>5101524603</v>
      </c>
      <c r="Q6" s="26" t="s">
        <v>102</v>
      </c>
      <c r="R6" s="17">
        <v>300000</v>
      </c>
      <c r="S6" s="58"/>
      <c r="T6" s="91"/>
      <c r="U6" s="58"/>
      <c r="V6" s="58"/>
      <c r="W6" s="58"/>
      <c r="X6" s="88"/>
      <c r="Y6" s="58"/>
      <c r="Z6" s="88"/>
      <c r="AA6" s="58"/>
      <c r="AB6" s="58"/>
      <c r="AC6" s="58"/>
      <c r="AD6" s="58"/>
      <c r="AE6" s="16">
        <v>12000324</v>
      </c>
      <c r="AF6" s="16" t="s">
        <v>107</v>
      </c>
      <c r="AG6" s="18">
        <v>300000</v>
      </c>
      <c r="AH6" s="16" t="s">
        <v>70</v>
      </c>
      <c r="AI6" s="16">
        <v>2100019126</v>
      </c>
      <c r="AJ6" s="16" t="s">
        <v>107</v>
      </c>
      <c r="AK6" s="18">
        <v>300000</v>
      </c>
      <c r="AL6" s="88"/>
      <c r="AM6" s="88"/>
      <c r="AN6" s="120"/>
      <c r="AO6" s="120"/>
      <c r="AP6" s="105"/>
      <c r="AQ6" s="130"/>
      <c r="AR6" s="58"/>
      <c r="AS6" s="58"/>
      <c r="AT6" s="58"/>
      <c r="AU6" s="15"/>
    </row>
    <row r="7" spans="1:47" ht="14.45" customHeight="1">
      <c r="A7" s="73"/>
      <c r="B7" s="133"/>
      <c r="C7" s="133"/>
      <c r="D7" s="136"/>
      <c r="E7" s="73"/>
      <c r="F7" s="133"/>
      <c r="G7" s="133"/>
      <c r="H7" s="73"/>
      <c r="I7" s="73"/>
      <c r="J7" s="73"/>
      <c r="K7" s="97"/>
      <c r="L7" s="73"/>
      <c r="M7" s="73"/>
      <c r="N7" s="73"/>
      <c r="O7" s="73"/>
      <c r="P7" s="16">
        <v>5101524641</v>
      </c>
      <c r="Q7" s="26" t="s">
        <v>103</v>
      </c>
      <c r="R7" s="17">
        <v>1000000</v>
      </c>
      <c r="S7" s="58"/>
      <c r="T7" s="91"/>
      <c r="U7" s="58"/>
      <c r="V7" s="58"/>
      <c r="W7" s="58"/>
      <c r="X7" s="88"/>
      <c r="Y7" s="58"/>
      <c r="Z7" s="88"/>
      <c r="AA7" s="58"/>
      <c r="AB7" s="58"/>
      <c r="AC7" s="58"/>
      <c r="AD7" s="58"/>
      <c r="AE7" s="16">
        <v>12000400</v>
      </c>
      <c r="AF7" s="16" t="s">
        <v>108</v>
      </c>
      <c r="AG7" s="18">
        <v>400000</v>
      </c>
      <c r="AH7" s="16" t="s">
        <v>70</v>
      </c>
      <c r="AI7" s="16">
        <v>2100019224</v>
      </c>
      <c r="AJ7" s="16" t="s">
        <v>108</v>
      </c>
      <c r="AK7" s="18">
        <v>400000</v>
      </c>
      <c r="AL7" s="88"/>
      <c r="AM7" s="88"/>
      <c r="AN7" s="120"/>
      <c r="AO7" s="120"/>
      <c r="AP7" s="105"/>
      <c r="AQ7" s="130"/>
      <c r="AR7" s="58"/>
      <c r="AS7" s="58"/>
      <c r="AT7" s="58"/>
      <c r="AU7" s="15"/>
    </row>
    <row r="8" spans="1:47" ht="15" customHeight="1">
      <c r="A8" s="73"/>
      <c r="B8" s="133"/>
      <c r="C8" s="133"/>
      <c r="D8" s="136"/>
      <c r="E8" s="73"/>
      <c r="F8" s="133"/>
      <c r="G8" s="133"/>
      <c r="H8" s="73"/>
      <c r="I8" s="73"/>
      <c r="J8" s="73"/>
      <c r="K8" s="97"/>
      <c r="L8" s="73"/>
      <c r="M8" s="73"/>
      <c r="N8" s="73"/>
      <c r="O8" s="73"/>
      <c r="P8" s="16">
        <v>5101524642</v>
      </c>
      <c r="Q8" s="26" t="s">
        <v>115</v>
      </c>
      <c r="R8" s="17">
        <v>100000</v>
      </c>
      <c r="S8" s="58"/>
      <c r="T8" s="91"/>
      <c r="U8" s="58"/>
      <c r="V8" s="58"/>
      <c r="W8" s="58"/>
      <c r="X8" s="88"/>
      <c r="Y8" s="58"/>
      <c r="Z8" s="88"/>
      <c r="AA8" s="58"/>
      <c r="AB8" s="58"/>
      <c r="AC8" s="58"/>
      <c r="AD8" s="58"/>
      <c r="AE8" s="16">
        <v>12000652</v>
      </c>
      <c r="AF8" s="16" t="s">
        <v>109</v>
      </c>
      <c r="AG8" s="18">
        <v>200000</v>
      </c>
      <c r="AH8" s="16" t="s">
        <v>70</v>
      </c>
      <c r="AI8" s="16">
        <v>2100019321</v>
      </c>
      <c r="AJ8" s="16" t="s">
        <v>109</v>
      </c>
      <c r="AK8" s="18">
        <v>200000</v>
      </c>
      <c r="AL8" s="88"/>
      <c r="AM8" s="88"/>
      <c r="AN8" s="120"/>
      <c r="AO8" s="120"/>
      <c r="AP8" s="105"/>
      <c r="AQ8" s="130"/>
      <c r="AR8" s="58"/>
      <c r="AS8" s="58"/>
      <c r="AT8" s="58"/>
      <c r="AU8" s="15"/>
    </row>
    <row r="9" spans="1:47">
      <c r="A9" s="73"/>
      <c r="B9" s="133"/>
      <c r="C9" s="133"/>
      <c r="D9" s="136"/>
      <c r="E9" s="73"/>
      <c r="F9" s="133"/>
      <c r="G9" s="133"/>
      <c r="H9" s="73"/>
      <c r="I9" s="73"/>
      <c r="J9" s="73"/>
      <c r="K9" s="97"/>
      <c r="L9" s="73"/>
      <c r="M9" s="73"/>
      <c r="N9" s="73"/>
      <c r="O9" s="73"/>
      <c r="P9" s="16">
        <v>5101524654.1000004</v>
      </c>
      <c r="Q9" s="26" t="s">
        <v>104</v>
      </c>
      <c r="R9" s="17">
        <v>100000</v>
      </c>
      <c r="S9" s="58"/>
      <c r="T9" s="91"/>
      <c r="U9" s="58"/>
      <c r="V9" s="58"/>
      <c r="W9" s="58"/>
      <c r="X9" s="88"/>
      <c r="Y9" s="58"/>
      <c r="Z9" s="88"/>
      <c r="AA9" s="58"/>
      <c r="AB9" s="58"/>
      <c r="AC9" s="58"/>
      <c r="AD9" s="58"/>
      <c r="AE9" s="16"/>
      <c r="AF9" s="16"/>
      <c r="AG9" s="18"/>
      <c r="AH9" s="16"/>
      <c r="AI9" s="16"/>
      <c r="AJ9" s="16"/>
      <c r="AK9" s="16"/>
      <c r="AL9" s="88"/>
      <c r="AM9" s="88"/>
      <c r="AN9" s="120"/>
      <c r="AO9" s="120"/>
      <c r="AP9" s="105"/>
      <c r="AQ9" s="130"/>
      <c r="AR9" s="58"/>
      <c r="AS9" s="58"/>
      <c r="AT9" s="58"/>
      <c r="AU9" s="15"/>
    </row>
    <row r="10" spans="1:47">
      <c r="A10" s="73"/>
      <c r="B10" s="133"/>
      <c r="C10" s="133"/>
      <c r="D10" s="136"/>
      <c r="E10" s="73"/>
      <c r="F10" s="133"/>
      <c r="G10" s="133"/>
      <c r="H10" s="73"/>
      <c r="I10" s="73"/>
      <c r="J10" s="73"/>
      <c r="K10" s="97"/>
      <c r="L10" s="73"/>
      <c r="M10" s="73"/>
      <c r="N10" s="73"/>
      <c r="O10" s="73"/>
      <c r="P10" s="16">
        <v>5101524666.1999998</v>
      </c>
      <c r="Q10" s="26" t="s">
        <v>116</v>
      </c>
      <c r="R10" s="17">
        <v>500000</v>
      </c>
      <c r="S10" s="58"/>
      <c r="T10" s="91"/>
      <c r="U10" s="58"/>
      <c r="V10" s="58"/>
      <c r="W10" s="58"/>
      <c r="X10" s="88"/>
      <c r="Y10" s="58"/>
      <c r="Z10" s="88"/>
      <c r="AA10" s="58"/>
      <c r="AB10" s="58"/>
      <c r="AC10" s="58"/>
      <c r="AD10" s="58"/>
      <c r="AE10" s="16"/>
      <c r="AF10" s="16"/>
      <c r="AG10" s="18"/>
      <c r="AH10" s="16"/>
      <c r="AI10" s="16"/>
      <c r="AJ10" s="16"/>
      <c r="AK10" s="16"/>
      <c r="AL10" s="88"/>
      <c r="AM10" s="88"/>
      <c r="AN10" s="120"/>
      <c r="AO10" s="120"/>
      <c r="AP10" s="105"/>
      <c r="AQ10" s="130"/>
      <c r="AR10" s="58"/>
      <c r="AS10" s="58"/>
      <c r="AT10" s="58"/>
      <c r="AU10" s="15"/>
    </row>
    <row r="11" spans="1:47">
      <c r="A11" s="73"/>
      <c r="B11" s="133"/>
      <c r="C11" s="133"/>
      <c r="D11" s="136"/>
      <c r="E11" s="73"/>
      <c r="F11" s="133"/>
      <c r="G11" s="133"/>
      <c r="H11" s="73"/>
      <c r="I11" s="73"/>
      <c r="J11" s="73"/>
      <c r="K11" s="97"/>
      <c r="L11" s="73"/>
      <c r="M11" s="73"/>
      <c r="N11" s="73"/>
      <c r="O11" s="73"/>
      <c r="P11" s="16">
        <v>5101524678.3000002</v>
      </c>
      <c r="Q11" s="26" t="s">
        <v>117</v>
      </c>
      <c r="R11" s="17">
        <v>200000</v>
      </c>
      <c r="S11" s="58"/>
      <c r="T11" s="91"/>
      <c r="U11" s="58"/>
      <c r="V11" s="58"/>
      <c r="W11" s="58"/>
      <c r="X11" s="88"/>
      <c r="Y11" s="58"/>
      <c r="Z11" s="88"/>
      <c r="AA11" s="58"/>
      <c r="AB11" s="58"/>
      <c r="AC11" s="58"/>
      <c r="AD11" s="58"/>
      <c r="AE11" s="16"/>
      <c r="AF11" s="16"/>
      <c r="AG11" s="18"/>
      <c r="AH11" s="16"/>
      <c r="AI11" s="16"/>
      <c r="AJ11" s="16"/>
      <c r="AK11" s="16"/>
      <c r="AL11" s="88"/>
      <c r="AM11" s="88"/>
      <c r="AN11" s="120"/>
      <c r="AO11" s="120"/>
      <c r="AP11" s="105"/>
      <c r="AQ11" s="130"/>
      <c r="AR11" s="58"/>
      <c r="AS11" s="58"/>
      <c r="AT11" s="58"/>
      <c r="AU11" s="15"/>
    </row>
    <row r="12" spans="1:47" ht="16.5" customHeight="1">
      <c r="A12" s="74"/>
      <c r="B12" s="134"/>
      <c r="C12" s="134"/>
      <c r="D12" s="137"/>
      <c r="E12" s="74"/>
      <c r="F12" s="134"/>
      <c r="G12" s="134"/>
      <c r="H12" s="74"/>
      <c r="I12" s="74"/>
      <c r="J12" s="74"/>
      <c r="K12" s="98"/>
      <c r="L12" s="74"/>
      <c r="M12" s="74"/>
      <c r="N12" s="74"/>
      <c r="O12" s="74"/>
      <c r="P12" s="16">
        <v>5101524690.3999996</v>
      </c>
      <c r="Q12" s="26" t="s">
        <v>118</v>
      </c>
      <c r="R12" s="17">
        <v>200000</v>
      </c>
      <c r="S12" s="59"/>
      <c r="T12" s="92"/>
      <c r="U12" s="59"/>
      <c r="V12" s="59"/>
      <c r="W12" s="59"/>
      <c r="X12" s="89"/>
      <c r="Y12" s="59"/>
      <c r="Z12" s="89"/>
      <c r="AA12" s="59"/>
      <c r="AB12" s="59"/>
      <c r="AC12" s="59"/>
      <c r="AD12" s="59"/>
      <c r="AE12" s="16"/>
      <c r="AF12" s="16"/>
      <c r="AG12" s="18"/>
      <c r="AH12" s="16"/>
      <c r="AI12" s="16"/>
      <c r="AJ12" s="16"/>
      <c r="AK12" s="16"/>
      <c r="AL12" s="89"/>
      <c r="AM12" s="89"/>
      <c r="AN12" s="121"/>
      <c r="AO12" s="121"/>
      <c r="AP12" s="106"/>
      <c r="AQ12" s="131"/>
      <c r="AR12" s="59"/>
      <c r="AS12" s="59"/>
      <c r="AT12" s="59"/>
      <c r="AU12" s="15"/>
    </row>
    <row r="13" spans="1:47" ht="16.5" customHeight="1">
      <c r="A13" s="20"/>
      <c r="B13" s="20"/>
      <c r="C13" s="20"/>
      <c r="D13" s="20"/>
      <c r="E13" s="20"/>
      <c r="F13" s="20"/>
      <c r="G13" s="20"/>
      <c r="H13" s="20"/>
      <c r="I13" s="20"/>
      <c r="J13" s="20"/>
      <c r="K13" s="20"/>
      <c r="L13" s="20"/>
      <c r="M13" s="20"/>
      <c r="N13" s="20"/>
      <c r="O13" s="20"/>
      <c r="P13" s="20"/>
      <c r="Q13" s="20"/>
      <c r="R13" s="14">
        <f>SUM(R4:R12)</f>
        <v>3500000</v>
      </c>
      <c r="S13" s="20"/>
      <c r="T13" s="20"/>
      <c r="U13" s="20"/>
      <c r="V13" s="20"/>
      <c r="W13" s="20"/>
      <c r="X13" s="14">
        <f>SUM(X4)</f>
        <v>3500000</v>
      </c>
      <c r="Y13" s="20"/>
      <c r="Z13" s="14">
        <f>SUM(Z4)</f>
        <v>5000000</v>
      </c>
      <c r="AA13" s="20"/>
      <c r="AB13" s="20"/>
      <c r="AC13" s="20"/>
      <c r="AD13" s="19">
        <f>SUM(AD4)</f>
        <v>1500000</v>
      </c>
      <c r="AE13" s="20"/>
      <c r="AF13" s="20"/>
      <c r="AG13" s="14">
        <f>SUM(AG4:AG12)</f>
        <v>1400000</v>
      </c>
      <c r="AH13" s="20"/>
      <c r="AI13" s="20"/>
      <c r="AJ13" s="20"/>
      <c r="AK13" s="19">
        <f>SUM(AK4:AK12)</f>
        <v>1400000</v>
      </c>
      <c r="AL13" s="14">
        <f>SUM(AL4)</f>
        <v>100000</v>
      </c>
      <c r="AM13" s="19">
        <f>SUM(AM4)</f>
        <v>4900000</v>
      </c>
      <c r="AN13" s="21">
        <f>SUM(AN4)</f>
        <v>100000</v>
      </c>
      <c r="AO13" s="21">
        <f>SUM(AO4)</f>
        <v>100000</v>
      </c>
      <c r="AP13" s="50"/>
      <c r="AQ13" s="39"/>
      <c r="AR13" s="20"/>
      <c r="AS13" s="20"/>
      <c r="AT13" s="20"/>
      <c r="AU13" s="37"/>
    </row>
    <row r="14" spans="1:47" ht="58.5" customHeight="1">
      <c r="A14" s="72">
        <v>2</v>
      </c>
      <c r="B14" s="72" t="s">
        <v>64</v>
      </c>
      <c r="C14" s="72" t="s">
        <v>65</v>
      </c>
      <c r="D14" s="72" t="s">
        <v>92</v>
      </c>
      <c r="E14" s="72" t="s">
        <v>72</v>
      </c>
      <c r="F14" s="72">
        <v>24010101</v>
      </c>
      <c r="G14" s="72" t="s">
        <v>63</v>
      </c>
      <c r="H14" s="57" t="s">
        <v>135</v>
      </c>
      <c r="I14" s="57" t="s">
        <v>120</v>
      </c>
      <c r="J14" s="57" t="s">
        <v>119</v>
      </c>
      <c r="K14" s="99">
        <v>2000000</v>
      </c>
      <c r="L14" s="57" t="s">
        <v>112</v>
      </c>
      <c r="M14" s="93" t="s">
        <v>70</v>
      </c>
      <c r="N14" s="93"/>
      <c r="O14" s="93" t="s">
        <v>167</v>
      </c>
      <c r="P14" s="16">
        <v>5101532100</v>
      </c>
      <c r="Q14" s="26" t="s">
        <v>121</v>
      </c>
      <c r="R14" s="17">
        <v>400000</v>
      </c>
      <c r="S14" s="57" t="s">
        <v>125</v>
      </c>
      <c r="T14" s="90">
        <v>100000021534545</v>
      </c>
      <c r="U14" s="57" t="s">
        <v>80</v>
      </c>
      <c r="V14" s="57">
        <v>2156667900</v>
      </c>
      <c r="W14" s="57" t="s">
        <v>125</v>
      </c>
      <c r="X14" s="84">
        <f>R18</f>
        <v>1900000</v>
      </c>
      <c r="Y14" s="57">
        <v>24010101</v>
      </c>
      <c r="Z14" s="87">
        <v>2000000</v>
      </c>
      <c r="AA14" s="63" t="s">
        <v>151</v>
      </c>
      <c r="AB14" s="64"/>
      <c r="AC14" s="64"/>
      <c r="AD14" s="65"/>
      <c r="AE14" s="16">
        <v>12000324</v>
      </c>
      <c r="AF14" s="16" t="s">
        <v>107</v>
      </c>
      <c r="AG14" s="18">
        <v>300000</v>
      </c>
      <c r="AH14" s="16" t="s">
        <v>70</v>
      </c>
      <c r="AI14" s="75" t="s">
        <v>129</v>
      </c>
      <c r="AJ14" s="76"/>
      <c r="AK14" s="77"/>
      <c r="AL14" s="57" t="s">
        <v>130</v>
      </c>
      <c r="AM14" s="57" t="s">
        <v>126</v>
      </c>
      <c r="AN14" s="57" t="s">
        <v>127</v>
      </c>
      <c r="AO14" s="57" t="s">
        <v>127</v>
      </c>
      <c r="AP14" s="102" t="s">
        <v>174</v>
      </c>
      <c r="AQ14" s="107" t="s">
        <v>170</v>
      </c>
      <c r="AR14" s="54" t="s">
        <v>132</v>
      </c>
      <c r="AS14" s="57"/>
      <c r="AT14" s="54" t="s">
        <v>132</v>
      </c>
      <c r="AU14" s="15"/>
    </row>
    <row r="15" spans="1:47" ht="50.1" customHeight="1">
      <c r="A15" s="73"/>
      <c r="B15" s="73"/>
      <c r="C15" s="73"/>
      <c r="D15" s="73"/>
      <c r="E15" s="73"/>
      <c r="F15" s="73"/>
      <c r="G15" s="73"/>
      <c r="H15" s="58"/>
      <c r="I15" s="58"/>
      <c r="J15" s="58"/>
      <c r="K15" s="100"/>
      <c r="L15" s="58"/>
      <c r="M15" s="94"/>
      <c r="N15" s="94"/>
      <c r="O15" s="94"/>
      <c r="P15" s="16">
        <v>5101523304</v>
      </c>
      <c r="Q15" s="26" t="s">
        <v>122</v>
      </c>
      <c r="R15" s="17">
        <v>700000</v>
      </c>
      <c r="S15" s="58"/>
      <c r="T15" s="91"/>
      <c r="U15" s="58"/>
      <c r="V15" s="58"/>
      <c r="W15" s="58"/>
      <c r="X15" s="85"/>
      <c r="Y15" s="58"/>
      <c r="Z15" s="88"/>
      <c r="AA15" s="66"/>
      <c r="AB15" s="67"/>
      <c r="AC15" s="67"/>
      <c r="AD15" s="68"/>
      <c r="AE15" s="16">
        <v>12000400</v>
      </c>
      <c r="AF15" s="16" t="s">
        <v>108</v>
      </c>
      <c r="AG15" s="18">
        <v>400000</v>
      </c>
      <c r="AH15" s="16" t="s">
        <v>70</v>
      </c>
      <c r="AI15" s="78"/>
      <c r="AJ15" s="79"/>
      <c r="AK15" s="80"/>
      <c r="AL15" s="58"/>
      <c r="AM15" s="58"/>
      <c r="AN15" s="58"/>
      <c r="AO15" s="58"/>
      <c r="AP15" s="103"/>
      <c r="AQ15" s="108"/>
      <c r="AR15" s="58"/>
      <c r="AS15" s="58"/>
      <c r="AT15" s="58"/>
      <c r="AU15" s="15"/>
    </row>
    <row r="16" spans="1:47" ht="32.1" customHeight="1">
      <c r="A16" s="73"/>
      <c r="B16" s="73"/>
      <c r="C16" s="73"/>
      <c r="D16" s="73"/>
      <c r="E16" s="73"/>
      <c r="F16" s="73"/>
      <c r="G16" s="73"/>
      <c r="H16" s="58"/>
      <c r="I16" s="58"/>
      <c r="J16" s="58"/>
      <c r="K16" s="100"/>
      <c r="L16" s="58"/>
      <c r="M16" s="94"/>
      <c r="N16" s="94"/>
      <c r="O16" s="94"/>
      <c r="P16" s="16">
        <v>5101523678</v>
      </c>
      <c r="Q16" s="26" t="s">
        <v>123</v>
      </c>
      <c r="R16" s="17">
        <v>300000</v>
      </c>
      <c r="S16" s="58"/>
      <c r="T16" s="91"/>
      <c r="U16" s="58"/>
      <c r="V16" s="58"/>
      <c r="W16" s="58"/>
      <c r="X16" s="85"/>
      <c r="Y16" s="58"/>
      <c r="Z16" s="88"/>
      <c r="AA16" s="66"/>
      <c r="AB16" s="67"/>
      <c r="AC16" s="67"/>
      <c r="AD16" s="68"/>
      <c r="AE16" s="57"/>
      <c r="AF16" s="57"/>
      <c r="AG16" s="84"/>
      <c r="AH16" s="57"/>
      <c r="AI16" s="78"/>
      <c r="AJ16" s="79"/>
      <c r="AK16" s="80"/>
      <c r="AL16" s="58"/>
      <c r="AM16" s="58"/>
      <c r="AN16" s="58"/>
      <c r="AO16" s="58"/>
      <c r="AP16" s="103"/>
      <c r="AQ16" s="108"/>
      <c r="AR16" s="58"/>
      <c r="AS16" s="58"/>
      <c r="AT16" s="58"/>
      <c r="AU16" s="15"/>
    </row>
    <row r="17" spans="1:47" ht="33.6" customHeight="1">
      <c r="A17" s="74"/>
      <c r="B17" s="74"/>
      <c r="C17" s="74"/>
      <c r="D17" s="74"/>
      <c r="E17" s="74"/>
      <c r="F17" s="74"/>
      <c r="G17" s="74"/>
      <c r="H17" s="59"/>
      <c r="I17" s="59"/>
      <c r="J17" s="59"/>
      <c r="K17" s="101"/>
      <c r="L17" s="59"/>
      <c r="M17" s="95"/>
      <c r="N17" s="95"/>
      <c r="O17" s="95"/>
      <c r="P17" s="16">
        <v>5101523222</v>
      </c>
      <c r="Q17" s="26" t="s">
        <v>124</v>
      </c>
      <c r="R17" s="17">
        <v>500000</v>
      </c>
      <c r="S17" s="59"/>
      <c r="T17" s="92"/>
      <c r="U17" s="59"/>
      <c r="V17" s="59"/>
      <c r="W17" s="59"/>
      <c r="X17" s="86"/>
      <c r="Y17" s="59"/>
      <c r="Z17" s="89"/>
      <c r="AA17" s="69"/>
      <c r="AB17" s="70"/>
      <c r="AC17" s="70"/>
      <c r="AD17" s="71"/>
      <c r="AE17" s="59"/>
      <c r="AF17" s="59"/>
      <c r="AG17" s="86"/>
      <c r="AH17" s="59"/>
      <c r="AI17" s="81"/>
      <c r="AJ17" s="82"/>
      <c r="AK17" s="83"/>
      <c r="AL17" s="59"/>
      <c r="AM17" s="59"/>
      <c r="AN17" s="59"/>
      <c r="AO17" s="59"/>
      <c r="AP17" s="104"/>
      <c r="AQ17" s="109"/>
      <c r="AR17" s="59"/>
      <c r="AS17" s="59"/>
      <c r="AT17" s="59"/>
      <c r="AU17" s="15"/>
    </row>
    <row r="18" spans="1:47">
      <c r="A18" s="7"/>
      <c r="B18" s="7"/>
      <c r="C18" s="7"/>
      <c r="D18" s="7"/>
      <c r="E18" s="7"/>
      <c r="F18" s="7"/>
      <c r="G18" s="7"/>
      <c r="H18" s="7"/>
      <c r="I18" s="7"/>
      <c r="J18" s="7"/>
      <c r="K18" s="7"/>
      <c r="L18" s="7"/>
      <c r="M18" s="7"/>
      <c r="N18" s="7"/>
      <c r="O18" s="7"/>
      <c r="P18" s="7"/>
      <c r="Q18" s="7"/>
      <c r="R18" s="8">
        <f>SUM(R14:R17)</f>
        <v>1900000</v>
      </c>
      <c r="S18" s="7"/>
      <c r="T18" s="7"/>
      <c r="U18" s="7"/>
      <c r="V18" s="7"/>
      <c r="W18" s="7"/>
      <c r="X18" s="9">
        <f>SUM(X14)</f>
        <v>1900000</v>
      </c>
      <c r="Y18" s="7"/>
      <c r="Z18" s="9">
        <f>SUM(Z14)</f>
        <v>2000000</v>
      </c>
      <c r="AA18" s="7"/>
      <c r="AB18" s="7"/>
      <c r="AC18" s="7"/>
      <c r="AD18" s="9"/>
      <c r="AE18" s="7"/>
      <c r="AF18" s="7"/>
      <c r="AG18" s="9">
        <f>SUM(AG14:AG17)</f>
        <v>700000</v>
      </c>
      <c r="AH18" s="7"/>
      <c r="AI18" s="7"/>
      <c r="AJ18" s="7"/>
      <c r="AK18" s="7"/>
      <c r="AL18" s="7"/>
      <c r="AM18" s="7"/>
      <c r="AN18" s="7"/>
      <c r="AO18" s="7"/>
      <c r="AP18" s="50"/>
      <c r="AQ18" s="40"/>
      <c r="AR18" s="7"/>
      <c r="AS18" s="7"/>
      <c r="AT18" s="7"/>
      <c r="AU18" s="38"/>
    </row>
    <row r="19" spans="1:47" ht="26.45" customHeight="1">
      <c r="A19" s="57">
        <v>3</v>
      </c>
      <c r="B19" s="72" t="s">
        <v>64</v>
      </c>
      <c r="C19" s="72" t="s">
        <v>65</v>
      </c>
      <c r="D19" s="72" t="s">
        <v>93</v>
      </c>
      <c r="E19" s="72" t="s">
        <v>68</v>
      </c>
      <c r="F19" s="72">
        <v>24010101</v>
      </c>
      <c r="G19" s="72" t="s">
        <v>63</v>
      </c>
      <c r="H19" s="57" t="s">
        <v>136</v>
      </c>
      <c r="I19" s="57" t="s">
        <v>140</v>
      </c>
      <c r="J19" s="57" t="s">
        <v>137</v>
      </c>
      <c r="K19" s="99">
        <v>6000000</v>
      </c>
      <c r="L19" s="57" t="s">
        <v>95</v>
      </c>
      <c r="M19" s="93" t="s">
        <v>70</v>
      </c>
      <c r="N19" s="93"/>
      <c r="O19" s="93" t="s">
        <v>167</v>
      </c>
      <c r="P19" s="16">
        <v>510152446</v>
      </c>
      <c r="Q19" s="26" t="s">
        <v>141</v>
      </c>
      <c r="R19" s="17">
        <v>580000</v>
      </c>
      <c r="S19" s="60" t="s">
        <v>149</v>
      </c>
      <c r="T19" s="63" t="s">
        <v>150</v>
      </c>
      <c r="U19" s="64"/>
      <c r="V19" s="64"/>
      <c r="W19" s="64"/>
      <c r="X19" s="64"/>
      <c r="Y19" s="64"/>
      <c r="Z19" s="65"/>
      <c r="AA19" s="63" t="s">
        <v>128</v>
      </c>
      <c r="AB19" s="64"/>
      <c r="AC19" s="64"/>
      <c r="AD19" s="65"/>
      <c r="AE19" s="63" t="s">
        <v>152</v>
      </c>
      <c r="AF19" s="64"/>
      <c r="AG19" s="64"/>
      <c r="AH19" s="65"/>
      <c r="AI19" s="63" t="s">
        <v>152</v>
      </c>
      <c r="AJ19" s="64"/>
      <c r="AK19" s="65"/>
      <c r="AL19" s="57" t="s">
        <v>130</v>
      </c>
      <c r="AM19" s="57" t="s">
        <v>126</v>
      </c>
      <c r="AN19" s="57" t="s">
        <v>127</v>
      </c>
      <c r="AO19" s="57" t="s">
        <v>127</v>
      </c>
      <c r="AP19" s="102" t="s">
        <v>174</v>
      </c>
      <c r="AQ19" s="158" t="s">
        <v>169</v>
      </c>
      <c r="AR19" s="54" t="s">
        <v>132</v>
      </c>
      <c r="AS19" s="57"/>
      <c r="AT19" s="54" t="s">
        <v>132</v>
      </c>
    </row>
    <row r="20" spans="1:47">
      <c r="A20" s="58"/>
      <c r="B20" s="73"/>
      <c r="C20" s="73"/>
      <c r="D20" s="73"/>
      <c r="E20" s="73"/>
      <c r="F20" s="73"/>
      <c r="G20" s="73"/>
      <c r="H20" s="58"/>
      <c r="I20" s="58"/>
      <c r="J20" s="58"/>
      <c r="K20" s="100"/>
      <c r="L20" s="58"/>
      <c r="M20" s="94"/>
      <c r="N20" s="94"/>
      <c r="O20" s="94"/>
      <c r="P20" s="16">
        <v>5101524471</v>
      </c>
      <c r="Q20" s="26" t="s">
        <v>142</v>
      </c>
      <c r="R20" s="17">
        <v>700000</v>
      </c>
      <c r="S20" s="61"/>
      <c r="T20" s="66"/>
      <c r="U20" s="67"/>
      <c r="V20" s="67"/>
      <c r="W20" s="67"/>
      <c r="X20" s="67"/>
      <c r="Y20" s="67"/>
      <c r="Z20" s="68"/>
      <c r="AA20" s="66"/>
      <c r="AB20" s="67"/>
      <c r="AC20" s="67"/>
      <c r="AD20" s="68"/>
      <c r="AE20" s="66"/>
      <c r="AF20" s="67"/>
      <c r="AG20" s="67"/>
      <c r="AH20" s="68"/>
      <c r="AI20" s="66"/>
      <c r="AJ20" s="67"/>
      <c r="AK20" s="68"/>
      <c r="AL20" s="58"/>
      <c r="AM20" s="58"/>
      <c r="AN20" s="58"/>
      <c r="AO20" s="58"/>
      <c r="AP20" s="103"/>
      <c r="AQ20" s="159"/>
      <c r="AR20" s="55"/>
      <c r="AS20" s="58"/>
      <c r="AT20" s="55"/>
    </row>
    <row r="21" spans="1:47">
      <c r="A21" s="58"/>
      <c r="B21" s="73"/>
      <c r="C21" s="73"/>
      <c r="D21" s="73"/>
      <c r="E21" s="73"/>
      <c r="F21" s="73"/>
      <c r="G21" s="73"/>
      <c r="H21" s="58"/>
      <c r="I21" s="58"/>
      <c r="J21" s="58"/>
      <c r="K21" s="100"/>
      <c r="L21" s="58"/>
      <c r="M21" s="94"/>
      <c r="N21" s="94"/>
      <c r="O21" s="94"/>
      <c r="P21" s="16">
        <v>5101524504</v>
      </c>
      <c r="Q21" s="26" t="s">
        <v>143</v>
      </c>
      <c r="R21" s="17">
        <v>758000</v>
      </c>
      <c r="S21" s="61"/>
      <c r="T21" s="66"/>
      <c r="U21" s="67"/>
      <c r="V21" s="67"/>
      <c r="W21" s="67"/>
      <c r="X21" s="67"/>
      <c r="Y21" s="67"/>
      <c r="Z21" s="68"/>
      <c r="AA21" s="66"/>
      <c r="AB21" s="67"/>
      <c r="AC21" s="67"/>
      <c r="AD21" s="68"/>
      <c r="AE21" s="66"/>
      <c r="AF21" s="67"/>
      <c r="AG21" s="67"/>
      <c r="AH21" s="68"/>
      <c r="AI21" s="66"/>
      <c r="AJ21" s="67"/>
      <c r="AK21" s="68"/>
      <c r="AL21" s="58"/>
      <c r="AM21" s="58"/>
      <c r="AN21" s="58"/>
      <c r="AO21" s="58"/>
      <c r="AP21" s="103"/>
      <c r="AQ21" s="159"/>
      <c r="AR21" s="55"/>
      <c r="AS21" s="58"/>
      <c r="AT21" s="55"/>
    </row>
    <row r="22" spans="1:47">
      <c r="A22" s="58"/>
      <c r="B22" s="73"/>
      <c r="C22" s="73"/>
      <c r="D22" s="73"/>
      <c r="E22" s="73"/>
      <c r="F22" s="73"/>
      <c r="G22" s="73"/>
      <c r="H22" s="58"/>
      <c r="I22" s="58"/>
      <c r="J22" s="58"/>
      <c r="K22" s="100"/>
      <c r="L22" s="58"/>
      <c r="M22" s="94"/>
      <c r="N22" s="94"/>
      <c r="O22" s="94"/>
      <c r="P22" s="16">
        <v>5101524732</v>
      </c>
      <c r="Q22" s="26" t="s">
        <v>145</v>
      </c>
      <c r="R22" s="17">
        <v>1000000</v>
      </c>
      <c r="S22" s="61"/>
      <c r="T22" s="66"/>
      <c r="U22" s="67"/>
      <c r="V22" s="67"/>
      <c r="W22" s="67"/>
      <c r="X22" s="67"/>
      <c r="Y22" s="67"/>
      <c r="Z22" s="68"/>
      <c r="AA22" s="66"/>
      <c r="AB22" s="67"/>
      <c r="AC22" s="67"/>
      <c r="AD22" s="68"/>
      <c r="AE22" s="66"/>
      <c r="AF22" s="67"/>
      <c r="AG22" s="67"/>
      <c r="AH22" s="68"/>
      <c r="AI22" s="66"/>
      <c r="AJ22" s="67"/>
      <c r="AK22" s="68"/>
      <c r="AL22" s="58"/>
      <c r="AM22" s="58"/>
      <c r="AN22" s="58"/>
      <c r="AO22" s="58"/>
      <c r="AP22" s="103"/>
      <c r="AQ22" s="159"/>
      <c r="AR22" s="55"/>
      <c r="AS22" s="58"/>
      <c r="AT22" s="55"/>
    </row>
    <row r="23" spans="1:47">
      <c r="A23" s="58"/>
      <c r="B23" s="73"/>
      <c r="C23" s="73"/>
      <c r="D23" s="73"/>
      <c r="E23" s="73"/>
      <c r="F23" s="73"/>
      <c r="G23" s="73"/>
      <c r="H23" s="58"/>
      <c r="I23" s="58"/>
      <c r="J23" s="58"/>
      <c r="K23" s="100"/>
      <c r="L23" s="58"/>
      <c r="M23" s="94"/>
      <c r="N23" s="94"/>
      <c r="O23" s="94"/>
      <c r="P23" s="16">
        <v>5101524758</v>
      </c>
      <c r="Q23" s="26" t="s">
        <v>146</v>
      </c>
      <c r="R23" s="17">
        <v>654000</v>
      </c>
      <c r="S23" s="61"/>
      <c r="T23" s="66"/>
      <c r="U23" s="67"/>
      <c r="V23" s="67"/>
      <c r="W23" s="67"/>
      <c r="X23" s="67"/>
      <c r="Y23" s="67"/>
      <c r="Z23" s="68"/>
      <c r="AA23" s="66"/>
      <c r="AB23" s="67"/>
      <c r="AC23" s="67"/>
      <c r="AD23" s="68"/>
      <c r="AE23" s="66"/>
      <c r="AF23" s="67"/>
      <c r="AG23" s="67"/>
      <c r="AH23" s="68"/>
      <c r="AI23" s="66"/>
      <c r="AJ23" s="67"/>
      <c r="AK23" s="68"/>
      <c r="AL23" s="58"/>
      <c r="AM23" s="58"/>
      <c r="AN23" s="58"/>
      <c r="AO23" s="58"/>
      <c r="AP23" s="103"/>
      <c r="AQ23" s="159"/>
      <c r="AR23" s="55"/>
      <c r="AS23" s="58"/>
      <c r="AT23" s="55"/>
    </row>
    <row r="24" spans="1:47">
      <c r="A24" s="58"/>
      <c r="B24" s="73"/>
      <c r="C24" s="73"/>
      <c r="D24" s="73"/>
      <c r="E24" s="73"/>
      <c r="F24" s="73"/>
      <c r="G24" s="73"/>
      <c r="H24" s="58"/>
      <c r="I24" s="58"/>
      <c r="J24" s="58"/>
      <c r="K24" s="100"/>
      <c r="L24" s="58"/>
      <c r="M24" s="94"/>
      <c r="N24" s="94"/>
      <c r="O24" s="94"/>
      <c r="P24" s="16">
        <v>5101524862</v>
      </c>
      <c r="Q24" s="26" t="s">
        <v>147</v>
      </c>
      <c r="R24" s="17">
        <v>148000</v>
      </c>
      <c r="S24" s="61"/>
      <c r="T24" s="66"/>
      <c r="U24" s="67"/>
      <c r="V24" s="67"/>
      <c r="W24" s="67"/>
      <c r="X24" s="67"/>
      <c r="Y24" s="67"/>
      <c r="Z24" s="68"/>
      <c r="AA24" s="66"/>
      <c r="AB24" s="67"/>
      <c r="AC24" s="67"/>
      <c r="AD24" s="68"/>
      <c r="AE24" s="66"/>
      <c r="AF24" s="67"/>
      <c r="AG24" s="67"/>
      <c r="AH24" s="68"/>
      <c r="AI24" s="66"/>
      <c r="AJ24" s="67"/>
      <c r="AK24" s="68"/>
      <c r="AL24" s="58"/>
      <c r="AM24" s="58"/>
      <c r="AN24" s="58"/>
      <c r="AO24" s="58"/>
      <c r="AP24" s="103"/>
      <c r="AQ24" s="159"/>
      <c r="AR24" s="55"/>
      <c r="AS24" s="58"/>
      <c r="AT24" s="55"/>
    </row>
    <row r="25" spans="1:47">
      <c r="A25" s="58"/>
      <c r="B25" s="73"/>
      <c r="C25" s="73"/>
      <c r="D25" s="73"/>
      <c r="E25" s="73"/>
      <c r="F25" s="73"/>
      <c r="G25" s="73"/>
      <c r="H25" s="58"/>
      <c r="I25" s="58"/>
      <c r="J25" s="58"/>
      <c r="K25" s="100"/>
      <c r="L25" s="58"/>
      <c r="M25" s="94"/>
      <c r="N25" s="94"/>
      <c r="O25" s="94"/>
      <c r="P25" s="16">
        <v>5101524863</v>
      </c>
      <c r="Q25" s="26" t="s">
        <v>148</v>
      </c>
      <c r="R25" s="17">
        <v>500000</v>
      </c>
      <c r="S25" s="61"/>
      <c r="T25" s="66"/>
      <c r="U25" s="67"/>
      <c r="V25" s="67"/>
      <c r="W25" s="67"/>
      <c r="X25" s="67"/>
      <c r="Y25" s="67"/>
      <c r="Z25" s="68"/>
      <c r="AA25" s="66"/>
      <c r="AB25" s="67"/>
      <c r="AC25" s="67"/>
      <c r="AD25" s="68"/>
      <c r="AE25" s="66"/>
      <c r="AF25" s="67"/>
      <c r="AG25" s="67"/>
      <c r="AH25" s="68"/>
      <c r="AI25" s="66"/>
      <c r="AJ25" s="67"/>
      <c r="AK25" s="68"/>
      <c r="AL25" s="58"/>
      <c r="AM25" s="58"/>
      <c r="AN25" s="58"/>
      <c r="AO25" s="58"/>
      <c r="AP25" s="103"/>
      <c r="AQ25" s="159"/>
      <c r="AR25" s="55"/>
      <c r="AS25" s="58"/>
      <c r="AT25" s="55"/>
    </row>
    <row r="26" spans="1:47">
      <c r="A26" s="58"/>
      <c r="B26" s="73"/>
      <c r="C26" s="73"/>
      <c r="D26" s="74"/>
      <c r="E26" s="73"/>
      <c r="F26" s="73"/>
      <c r="G26" s="73"/>
      <c r="H26" s="58"/>
      <c r="I26" s="58"/>
      <c r="J26" s="58"/>
      <c r="K26" s="100"/>
      <c r="L26" s="58"/>
      <c r="M26" s="94"/>
      <c r="N26" s="94"/>
      <c r="O26" s="94"/>
      <c r="P26" s="16">
        <v>5101524874</v>
      </c>
      <c r="Q26" s="26" t="s">
        <v>171</v>
      </c>
      <c r="R26" s="23">
        <v>770000</v>
      </c>
      <c r="S26" s="61"/>
      <c r="T26" s="66"/>
      <c r="U26" s="67"/>
      <c r="V26" s="67"/>
      <c r="W26" s="67"/>
      <c r="X26" s="67"/>
      <c r="Y26" s="67"/>
      <c r="Z26" s="68"/>
      <c r="AA26" s="66"/>
      <c r="AB26" s="67"/>
      <c r="AC26" s="67"/>
      <c r="AD26" s="68"/>
      <c r="AE26" s="66"/>
      <c r="AF26" s="67"/>
      <c r="AG26" s="67"/>
      <c r="AH26" s="68"/>
      <c r="AI26" s="66"/>
      <c r="AJ26" s="67"/>
      <c r="AK26" s="68"/>
      <c r="AL26" s="58"/>
      <c r="AM26" s="58"/>
      <c r="AN26" s="58"/>
      <c r="AO26" s="58"/>
      <c r="AP26" s="103"/>
      <c r="AQ26" s="159"/>
      <c r="AR26" s="55"/>
      <c r="AS26" s="58"/>
      <c r="AT26" s="55"/>
    </row>
    <row r="27" spans="1:47" ht="30">
      <c r="A27" s="59"/>
      <c r="B27" s="74"/>
      <c r="C27" s="74"/>
      <c r="D27" s="43" t="s">
        <v>183</v>
      </c>
      <c r="E27" s="49" t="s">
        <v>68</v>
      </c>
      <c r="F27" s="49">
        <v>24010101</v>
      </c>
      <c r="G27" s="49" t="s">
        <v>63</v>
      </c>
      <c r="H27" s="16" t="s">
        <v>136</v>
      </c>
      <c r="I27" s="16" t="s">
        <v>140</v>
      </c>
      <c r="J27" s="16" t="s">
        <v>137</v>
      </c>
      <c r="K27" s="101"/>
      <c r="L27" s="59"/>
      <c r="M27" s="26" t="s">
        <v>70</v>
      </c>
      <c r="N27" s="26"/>
      <c r="O27" s="26" t="s">
        <v>167</v>
      </c>
      <c r="P27" s="16">
        <v>5101523214</v>
      </c>
      <c r="Q27" s="26" t="s">
        <v>184</v>
      </c>
      <c r="R27" s="23">
        <v>150000</v>
      </c>
      <c r="S27" s="62"/>
      <c r="T27" s="69"/>
      <c r="U27" s="70"/>
      <c r="V27" s="70"/>
      <c r="W27" s="70"/>
      <c r="X27" s="70"/>
      <c r="Y27" s="70"/>
      <c r="Z27" s="71"/>
      <c r="AA27" s="69"/>
      <c r="AB27" s="70"/>
      <c r="AC27" s="70"/>
      <c r="AD27" s="71"/>
      <c r="AE27" s="69"/>
      <c r="AF27" s="70"/>
      <c r="AG27" s="70"/>
      <c r="AH27" s="71"/>
      <c r="AI27" s="69"/>
      <c r="AJ27" s="70"/>
      <c r="AK27" s="71"/>
      <c r="AL27" s="59"/>
      <c r="AM27" s="59"/>
      <c r="AN27" s="59"/>
      <c r="AO27" s="59"/>
      <c r="AP27" s="104"/>
      <c r="AQ27" s="160"/>
      <c r="AR27" s="56"/>
      <c r="AS27" s="59"/>
      <c r="AT27" s="56"/>
    </row>
    <row r="28" spans="1:47">
      <c r="A28" s="24"/>
      <c r="B28" s="24"/>
      <c r="C28" s="24"/>
      <c r="D28" s="24"/>
      <c r="E28" s="24"/>
      <c r="F28" s="24"/>
      <c r="G28" s="24"/>
      <c r="H28" s="24"/>
      <c r="I28" s="24"/>
      <c r="J28" s="24"/>
      <c r="K28" s="24"/>
      <c r="L28" s="24"/>
      <c r="M28" s="24"/>
      <c r="N28" s="24"/>
      <c r="O28" s="24"/>
      <c r="P28" s="24"/>
      <c r="Q28" s="7"/>
      <c r="R28" s="25">
        <f>SUM(R19:R27)</f>
        <v>5260000</v>
      </c>
      <c r="S28" s="24"/>
      <c r="T28" s="24"/>
      <c r="U28" s="24"/>
      <c r="V28" s="24"/>
      <c r="W28" s="24"/>
      <c r="X28" s="24"/>
      <c r="Y28" s="24"/>
      <c r="Z28" s="24"/>
      <c r="AA28" s="24"/>
      <c r="AB28" s="24"/>
      <c r="AC28" s="24"/>
      <c r="AD28" s="24"/>
      <c r="AE28" s="24"/>
      <c r="AF28" s="24"/>
      <c r="AG28" s="24"/>
      <c r="AH28" s="24"/>
      <c r="AI28" s="24"/>
      <c r="AJ28" s="24"/>
      <c r="AK28" s="24"/>
      <c r="AL28" s="24"/>
      <c r="AM28" s="24"/>
      <c r="AN28" s="24"/>
      <c r="AO28" s="24"/>
      <c r="AP28" s="51"/>
      <c r="AR28" s="24"/>
      <c r="AS28" s="24"/>
      <c r="AT28" s="24"/>
    </row>
    <row r="29" spans="1:47" ht="20.45" customHeight="1">
      <c r="A29" s="57">
        <v>4</v>
      </c>
      <c r="B29" s="72" t="s">
        <v>64</v>
      </c>
      <c r="C29" s="72" t="s">
        <v>65</v>
      </c>
      <c r="D29" s="57" t="s">
        <v>71</v>
      </c>
      <c r="E29" s="72">
        <v>24010101</v>
      </c>
      <c r="F29" s="72" t="s">
        <v>63</v>
      </c>
      <c r="G29" s="57" t="s">
        <v>154</v>
      </c>
      <c r="H29" s="57" t="s">
        <v>154</v>
      </c>
      <c r="I29" s="57" t="s">
        <v>144</v>
      </c>
      <c r="J29" s="57" t="s">
        <v>155</v>
      </c>
      <c r="K29" s="99">
        <v>1000000</v>
      </c>
      <c r="L29" s="57" t="s">
        <v>96</v>
      </c>
      <c r="M29" s="93" t="s">
        <v>70</v>
      </c>
      <c r="N29" s="93"/>
      <c r="O29" s="93" t="s">
        <v>168</v>
      </c>
      <c r="P29" s="16">
        <v>510152531</v>
      </c>
      <c r="Q29" s="26" t="s">
        <v>156</v>
      </c>
      <c r="R29" s="17">
        <v>200000</v>
      </c>
      <c r="S29" s="60"/>
      <c r="T29" s="60"/>
      <c r="U29" s="60"/>
      <c r="V29" s="60"/>
      <c r="W29" s="60"/>
      <c r="X29" s="60"/>
      <c r="Y29" s="60"/>
      <c r="Z29" s="60"/>
      <c r="AA29" s="60"/>
      <c r="AB29" s="60"/>
      <c r="AC29" s="60"/>
      <c r="AD29" s="60"/>
      <c r="AE29" s="60"/>
      <c r="AF29" s="60"/>
      <c r="AG29" s="60"/>
      <c r="AH29" s="60"/>
      <c r="AI29" s="60"/>
      <c r="AJ29" s="60"/>
      <c r="AK29" s="60"/>
      <c r="AL29" s="60"/>
      <c r="AM29" s="60"/>
      <c r="AN29" s="60"/>
      <c r="AO29" s="60"/>
      <c r="AP29" s="102" t="s">
        <v>176</v>
      </c>
      <c r="AQ29" s="158" t="s">
        <v>160</v>
      </c>
      <c r="AT29" s="1"/>
    </row>
    <row r="30" spans="1:47" ht="23.1" customHeight="1">
      <c r="A30" s="58"/>
      <c r="B30" s="73"/>
      <c r="C30" s="73"/>
      <c r="D30" s="58"/>
      <c r="E30" s="73"/>
      <c r="F30" s="73"/>
      <c r="G30" s="58"/>
      <c r="H30" s="58"/>
      <c r="I30" s="58"/>
      <c r="J30" s="58"/>
      <c r="K30" s="100"/>
      <c r="L30" s="58"/>
      <c r="M30" s="94"/>
      <c r="N30" s="94"/>
      <c r="O30" s="94"/>
      <c r="P30" s="28">
        <v>510152564</v>
      </c>
      <c r="Q30" s="28" t="s">
        <v>157</v>
      </c>
      <c r="R30" s="29">
        <v>342000</v>
      </c>
      <c r="S30" s="61"/>
      <c r="T30" s="61"/>
      <c r="U30" s="61"/>
      <c r="V30" s="61"/>
      <c r="W30" s="61"/>
      <c r="X30" s="61"/>
      <c r="Y30" s="61"/>
      <c r="Z30" s="61"/>
      <c r="AA30" s="61"/>
      <c r="AB30" s="61"/>
      <c r="AC30" s="61"/>
      <c r="AD30" s="61"/>
      <c r="AE30" s="61"/>
      <c r="AF30" s="61"/>
      <c r="AG30" s="61"/>
      <c r="AH30" s="61"/>
      <c r="AI30" s="61"/>
      <c r="AJ30" s="61"/>
      <c r="AK30" s="61"/>
      <c r="AL30" s="61"/>
      <c r="AM30" s="61"/>
      <c r="AN30" s="61"/>
      <c r="AO30" s="61"/>
      <c r="AP30" s="103"/>
      <c r="AQ30" s="159"/>
      <c r="AT30" s="1"/>
    </row>
    <row r="31" spans="1:47" ht="14.45" customHeight="1">
      <c r="A31" s="58"/>
      <c r="B31" s="73"/>
      <c r="C31" s="73"/>
      <c r="D31" s="58"/>
      <c r="E31" s="73"/>
      <c r="F31" s="73"/>
      <c r="G31" s="58"/>
      <c r="H31" s="58"/>
      <c r="I31" s="58"/>
      <c r="J31" s="58"/>
      <c r="K31" s="100"/>
      <c r="L31" s="58"/>
      <c r="M31" s="94"/>
      <c r="N31" s="94"/>
      <c r="O31" s="94"/>
      <c r="P31" s="16">
        <v>5101524931</v>
      </c>
      <c r="Q31" s="26" t="s">
        <v>158</v>
      </c>
      <c r="R31" s="17">
        <v>200000</v>
      </c>
      <c r="S31" s="61"/>
      <c r="T31" s="61"/>
      <c r="U31" s="61"/>
      <c r="V31" s="61"/>
      <c r="W31" s="61"/>
      <c r="X31" s="61"/>
      <c r="Y31" s="61"/>
      <c r="Z31" s="61"/>
      <c r="AA31" s="61"/>
      <c r="AB31" s="61"/>
      <c r="AC31" s="61"/>
      <c r="AD31" s="61"/>
      <c r="AE31" s="61"/>
      <c r="AF31" s="61"/>
      <c r="AG31" s="61"/>
      <c r="AH31" s="61"/>
      <c r="AI31" s="61"/>
      <c r="AJ31" s="61"/>
      <c r="AK31" s="61"/>
      <c r="AL31" s="61"/>
      <c r="AM31" s="61"/>
      <c r="AN31" s="61"/>
      <c r="AO31" s="61"/>
      <c r="AP31" s="103"/>
      <c r="AQ31" s="159"/>
      <c r="AT31" s="1"/>
    </row>
    <row r="32" spans="1:47" ht="14.45" customHeight="1">
      <c r="A32" s="58"/>
      <c r="B32" s="73"/>
      <c r="C32" s="73"/>
      <c r="D32" s="58"/>
      <c r="E32" s="73"/>
      <c r="F32" s="73"/>
      <c r="G32" s="58"/>
      <c r="H32" s="58"/>
      <c r="I32" s="58"/>
      <c r="J32" s="58"/>
      <c r="K32" s="100"/>
      <c r="L32" s="58"/>
      <c r="M32" s="94"/>
      <c r="N32" s="94"/>
      <c r="O32" s="94"/>
      <c r="P32" s="16">
        <v>5101525600</v>
      </c>
      <c r="Q32" s="27" t="s">
        <v>159</v>
      </c>
      <c r="R32" s="23">
        <v>150000</v>
      </c>
      <c r="S32" s="62"/>
      <c r="T32" s="62"/>
      <c r="U32" s="62"/>
      <c r="V32" s="62"/>
      <c r="W32" s="62"/>
      <c r="X32" s="62"/>
      <c r="Y32" s="62"/>
      <c r="Z32" s="62"/>
      <c r="AA32" s="62"/>
      <c r="AB32" s="62"/>
      <c r="AC32" s="62"/>
      <c r="AD32" s="62"/>
      <c r="AE32" s="62"/>
      <c r="AF32" s="62"/>
      <c r="AG32" s="62"/>
      <c r="AH32" s="62"/>
      <c r="AI32" s="62"/>
      <c r="AJ32" s="62"/>
      <c r="AK32" s="62"/>
      <c r="AL32" s="62"/>
      <c r="AM32" s="62"/>
      <c r="AN32" s="62"/>
      <c r="AO32" s="62"/>
      <c r="AP32" s="104"/>
      <c r="AQ32" s="160"/>
      <c r="AT32" s="1"/>
    </row>
    <row r="33" spans="1:46">
      <c r="A33" s="24"/>
      <c r="B33" s="24"/>
      <c r="C33" s="24"/>
      <c r="D33" s="24"/>
      <c r="E33" s="24"/>
      <c r="F33" s="24"/>
      <c r="G33" s="24"/>
      <c r="H33" s="24"/>
      <c r="I33" s="24"/>
      <c r="J33" s="24"/>
      <c r="K33" s="24"/>
      <c r="L33" s="24"/>
      <c r="M33" s="24"/>
      <c r="N33" s="24"/>
      <c r="O33" s="24"/>
      <c r="P33" s="24"/>
      <c r="Q33" s="7"/>
      <c r="R33" s="25">
        <f>SUM(R29:R32)</f>
        <v>892000</v>
      </c>
      <c r="S33" s="24"/>
      <c r="T33" s="24"/>
      <c r="U33" s="24"/>
      <c r="V33" s="24"/>
      <c r="W33" s="24"/>
      <c r="X33" s="24"/>
      <c r="Y33" s="24"/>
      <c r="Z33" s="24"/>
      <c r="AA33" s="24"/>
      <c r="AB33" s="24"/>
      <c r="AC33" s="24"/>
      <c r="AD33" s="24"/>
      <c r="AE33" s="24"/>
      <c r="AF33" s="24"/>
      <c r="AG33" s="24"/>
      <c r="AH33" s="24"/>
      <c r="AI33" s="24"/>
      <c r="AJ33" s="24"/>
      <c r="AK33" s="24"/>
      <c r="AL33" s="24"/>
      <c r="AM33" s="24"/>
      <c r="AN33" s="24"/>
      <c r="AO33" s="24"/>
      <c r="AP33" s="51"/>
      <c r="AR33" s="24"/>
      <c r="AS33" s="24"/>
      <c r="AT33" s="24"/>
    </row>
    <row r="34" spans="1:46">
      <c r="AP34" s="51"/>
      <c r="AT34" s="1"/>
    </row>
    <row r="35" spans="1:46">
      <c r="AP35" s="51"/>
      <c r="AT35" s="1"/>
    </row>
    <row r="36" spans="1:46">
      <c r="AP36" s="51"/>
      <c r="AT36" s="1"/>
    </row>
    <row r="37" spans="1:46">
      <c r="AP37" s="51"/>
      <c r="AT37" s="1"/>
    </row>
    <row r="38" spans="1:46">
      <c r="AP38" s="51"/>
      <c r="AT38" s="1"/>
    </row>
    <row r="39" spans="1:46">
      <c r="AP39" s="51"/>
      <c r="AT39" s="1"/>
    </row>
    <row r="40" spans="1:46">
      <c r="AP40" s="51"/>
      <c r="AT40" s="1"/>
    </row>
    <row r="41" spans="1:46">
      <c r="AP41" s="51"/>
      <c r="AT41" s="1"/>
    </row>
    <row r="42" spans="1:46">
      <c r="AP42" s="51"/>
      <c r="AT42" s="1"/>
    </row>
    <row r="43" spans="1:46">
      <c r="AP43" s="51"/>
      <c r="AT43" s="1"/>
    </row>
    <row r="44" spans="1:46">
      <c r="AP44" s="51"/>
      <c r="AT44" s="1"/>
    </row>
    <row r="45" spans="1:46">
      <c r="AP45" s="51"/>
      <c r="AT45" s="1"/>
    </row>
    <row r="46" spans="1:46">
      <c r="AP46" s="51"/>
      <c r="AT46" s="1"/>
    </row>
    <row r="47" spans="1:46">
      <c r="AP47" s="51"/>
      <c r="AT47" s="1"/>
    </row>
    <row r="48" spans="1:46">
      <c r="AP48" s="51"/>
      <c r="AT48" s="1"/>
    </row>
    <row r="49" spans="42:46">
      <c r="AP49" s="51"/>
      <c r="AT49" s="1"/>
    </row>
    <row r="50" spans="42:46">
      <c r="AP50" s="51"/>
      <c r="AT50" s="1"/>
    </row>
    <row r="51" spans="42:46">
      <c r="AP51" s="51"/>
      <c r="AT51" s="1"/>
    </row>
    <row r="52" spans="42:46">
      <c r="AP52" s="51"/>
      <c r="AT52" s="1"/>
    </row>
    <row r="53" spans="42:46">
      <c r="AP53" s="51"/>
      <c r="AT53" s="1"/>
    </row>
    <row r="54" spans="42:46">
      <c r="AP54" s="51"/>
      <c r="AT54" s="1"/>
    </row>
    <row r="55" spans="42:46">
      <c r="AP55" s="51"/>
      <c r="AT55" s="1"/>
    </row>
    <row r="56" spans="42:46">
      <c r="AP56" s="51"/>
      <c r="AT56" s="1"/>
    </row>
    <row r="57" spans="42:46">
      <c r="AP57" s="51"/>
      <c r="AT57" s="1"/>
    </row>
    <row r="58" spans="42:46">
      <c r="AP58" s="51"/>
      <c r="AT58" s="1"/>
    </row>
    <row r="59" spans="42:46">
      <c r="AP59" s="51"/>
      <c r="AT59" s="1"/>
    </row>
    <row r="60" spans="42:46">
      <c r="AP60" s="51"/>
      <c r="AT60" s="1"/>
    </row>
    <row r="61" spans="42:46">
      <c r="AP61" s="51"/>
      <c r="AT61" s="1"/>
    </row>
    <row r="62" spans="42:46">
      <c r="AP62" s="51"/>
      <c r="AT62" s="1"/>
    </row>
    <row r="63" spans="42:46">
      <c r="AP63" s="51"/>
      <c r="AT63" s="1"/>
    </row>
    <row r="64" spans="42:46">
      <c r="AP64" s="51"/>
      <c r="AT64" s="1"/>
    </row>
    <row r="65" spans="42:46">
      <c r="AP65" s="51"/>
      <c r="AT65" s="1"/>
    </row>
    <row r="66" spans="42:46">
      <c r="AP66" s="51"/>
      <c r="AT66" s="1"/>
    </row>
    <row r="67" spans="42:46">
      <c r="AP67" s="51"/>
      <c r="AT67" s="1"/>
    </row>
    <row r="68" spans="42:46">
      <c r="AP68" s="51"/>
      <c r="AT68" s="1"/>
    </row>
    <row r="69" spans="42:46">
      <c r="AP69" s="51"/>
      <c r="AT69" s="1"/>
    </row>
    <row r="70" spans="42:46">
      <c r="AP70" s="51"/>
      <c r="AT70" s="1"/>
    </row>
    <row r="71" spans="42:46">
      <c r="AP71" s="51"/>
      <c r="AT71" s="1"/>
    </row>
    <row r="72" spans="42:46">
      <c r="AP72" s="51"/>
      <c r="AT72" s="1"/>
    </row>
    <row r="73" spans="42:46">
      <c r="AP73" s="51"/>
      <c r="AT73" s="1"/>
    </row>
    <row r="74" spans="42:46">
      <c r="AP74" s="51"/>
      <c r="AT74" s="1"/>
    </row>
    <row r="75" spans="42:46">
      <c r="AP75" s="51"/>
      <c r="AT75" s="1"/>
    </row>
    <row r="76" spans="42:46">
      <c r="AP76" s="51"/>
      <c r="AT76" s="1"/>
    </row>
    <row r="77" spans="42:46">
      <c r="AP77" s="51"/>
      <c r="AT77" s="1"/>
    </row>
    <row r="78" spans="42:46">
      <c r="AP78" s="51"/>
      <c r="AT78" s="1"/>
    </row>
    <row r="79" spans="42:46">
      <c r="AP79" s="51"/>
      <c r="AT79" s="1"/>
    </row>
    <row r="80" spans="42:46">
      <c r="AP80" s="51"/>
      <c r="AT80" s="1"/>
    </row>
    <row r="81" spans="42:46">
      <c r="AP81" s="51"/>
      <c r="AT81" s="1"/>
    </row>
    <row r="82" spans="42:46">
      <c r="AP82" s="51"/>
      <c r="AT82" s="1"/>
    </row>
    <row r="83" spans="42:46">
      <c r="AP83" s="51"/>
      <c r="AT83" s="1"/>
    </row>
    <row r="84" spans="42:46">
      <c r="AP84" s="51"/>
      <c r="AT84" s="1"/>
    </row>
    <row r="85" spans="42:46">
      <c r="AP85" s="51"/>
      <c r="AT85" s="1"/>
    </row>
    <row r="86" spans="42:46">
      <c r="AP86" s="51"/>
      <c r="AT86" s="1"/>
    </row>
    <row r="87" spans="42:46">
      <c r="AP87" s="51"/>
      <c r="AT87" s="1"/>
    </row>
    <row r="88" spans="42:46">
      <c r="AP88" s="51"/>
      <c r="AT88" s="1"/>
    </row>
    <row r="89" spans="42:46">
      <c r="AP89" s="51"/>
      <c r="AT89" s="1"/>
    </row>
    <row r="90" spans="42:46">
      <c r="AP90" s="51"/>
      <c r="AT90" s="1"/>
    </row>
    <row r="91" spans="42:46">
      <c r="AP91" s="51"/>
      <c r="AT91" s="1"/>
    </row>
    <row r="92" spans="42:46">
      <c r="AP92" s="51"/>
      <c r="AT92" s="1"/>
    </row>
    <row r="93" spans="42:46">
      <c r="AP93" s="51"/>
      <c r="AT93" s="1"/>
    </row>
    <row r="94" spans="42:46">
      <c r="AP94" s="51"/>
      <c r="AT94" s="1"/>
    </row>
    <row r="95" spans="42:46">
      <c r="AP95" s="51"/>
      <c r="AT95" s="1"/>
    </row>
    <row r="96" spans="42:46">
      <c r="AP96" s="51"/>
      <c r="AT96" s="1"/>
    </row>
    <row r="97" spans="42:46">
      <c r="AP97" s="51"/>
      <c r="AT97" s="1"/>
    </row>
    <row r="98" spans="42:46">
      <c r="AP98" s="51"/>
      <c r="AT98" s="1"/>
    </row>
    <row r="99" spans="42:46">
      <c r="AP99" s="51"/>
      <c r="AT99" s="1"/>
    </row>
    <row r="100" spans="42:46">
      <c r="AP100" s="51"/>
      <c r="AT100" s="1"/>
    </row>
    <row r="101" spans="42:46">
      <c r="AP101" s="51"/>
      <c r="AT101" s="1"/>
    </row>
    <row r="102" spans="42:46">
      <c r="AP102" s="51"/>
      <c r="AT102" s="1"/>
    </row>
    <row r="103" spans="42:46">
      <c r="AP103" s="51"/>
      <c r="AT103" s="1"/>
    </row>
    <row r="104" spans="42:46">
      <c r="AP104" s="51"/>
      <c r="AT104" s="1"/>
    </row>
    <row r="105" spans="42:46">
      <c r="AP105" s="51"/>
      <c r="AT105" s="1"/>
    </row>
    <row r="106" spans="42:46">
      <c r="AP106" s="51"/>
      <c r="AT106" s="1"/>
    </row>
    <row r="107" spans="42:46">
      <c r="AP107" s="51"/>
      <c r="AT107" s="1"/>
    </row>
    <row r="108" spans="42:46">
      <c r="AP108" s="51"/>
      <c r="AT108" s="1"/>
    </row>
    <row r="109" spans="42:46">
      <c r="AP109" s="51"/>
      <c r="AT109" s="1"/>
    </row>
    <row r="110" spans="42:46">
      <c r="AP110" s="51"/>
      <c r="AT110" s="1"/>
    </row>
    <row r="111" spans="42:46">
      <c r="AP111" s="51"/>
      <c r="AT111" s="1"/>
    </row>
    <row r="112" spans="42:46">
      <c r="AP112" s="51"/>
      <c r="AT112" s="1"/>
    </row>
    <row r="113" spans="42:46">
      <c r="AP113" s="51"/>
      <c r="AT113" s="1"/>
    </row>
    <row r="114" spans="42:46">
      <c r="AP114" s="51"/>
      <c r="AT114" s="1"/>
    </row>
    <row r="115" spans="42:46">
      <c r="AP115" s="51"/>
      <c r="AT115" s="1"/>
    </row>
    <row r="116" spans="42:46">
      <c r="AP116" s="51"/>
      <c r="AT116" s="1"/>
    </row>
    <row r="117" spans="42:46">
      <c r="AP117" s="51"/>
      <c r="AT117" s="1"/>
    </row>
    <row r="118" spans="42:46">
      <c r="AP118" s="51"/>
      <c r="AT118" s="1"/>
    </row>
    <row r="119" spans="42:46">
      <c r="AP119" s="51"/>
      <c r="AT119" s="1"/>
    </row>
    <row r="120" spans="42:46">
      <c r="AP120" s="51"/>
      <c r="AT120" s="1"/>
    </row>
    <row r="121" spans="42:46">
      <c r="AP121" s="51"/>
      <c r="AT121" s="1"/>
    </row>
    <row r="122" spans="42:46">
      <c r="AP122" s="51"/>
      <c r="AT122" s="1"/>
    </row>
    <row r="123" spans="42:46">
      <c r="AP123" s="51"/>
      <c r="AT123" s="1"/>
    </row>
    <row r="124" spans="42:46">
      <c r="AP124" s="51"/>
      <c r="AT124" s="1"/>
    </row>
    <row r="125" spans="42:46">
      <c r="AP125" s="51"/>
      <c r="AT125" s="1"/>
    </row>
    <row r="126" spans="42:46">
      <c r="AP126" s="51"/>
      <c r="AT126" s="1"/>
    </row>
    <row r="127" spans="42:46">
      <c r="AP127" s="51"/>
      <c r="AT127" s="1"/>
    </row>
    <row r="128" spans="42:46">
      <c r="AP128" s="51"/>
      <c r="AT128" s="1"/>
    </row>
    <row r="129" spans="42:46">
      <c r="AP129" s="51"/>
      <c r="AT129" s="1"/>
    </row>
    <row r="130" spans="42:46">
      <c r="AP130" s="51"/>
      <c r="AT130" s="1"/>
    </row>
    <row r="131" spans="42:46">
      <c r="AT131" s="1"/>
    </row>
    <row r="132" spans="42:46">
      <c r="AT132" s="1"/>
    </row>
    <row r="133" spans="42:46">
      <c r="AT133" s="1"/>
    </row>
    <row r="134" spans="42:46">
      <c r="AT134" s="1"/>
    </row>
    <row r="135" spans="42:46">
      <c r="AT135" s="1"/>
    </row>
    <row r="136" spans="42:46">
      <c r="AT136" s="1"/>
    </row>
    <row r="137" spans="42:46">
      <c r="AT137" s="1"/>
    </row>
    <row r="138" spans="42:46">
      <c r="AT138" s="1"/>
    </row>
    <row r="139" spans="42:46">
      <c r="AT139" s="1"/>
    </row>
    <row r="140" spans="42:46">
      <c r="AT140" s="1"/>
    </row>
    <row r="141" spans="42:46">
      <c r="AT141" s="1"/>
    </row>
    <row r="142" spans="42:46">
      <c r="AT142" s="1"/>
    </row>
    <row r="143" spans="42:46">
      <c r="AT143" s="1"/>
    </row>
    <row r="144" spans="42:46">
      <c r="AT144" s="1"/>
    </row>
    <row r="145" spans="46:46">
      <c r="AT145" s="1"/>
    </row>
    <row r="146" spans="46:46">
      <c r="AT146" s="1"/>
    </row>
    <row r="147" spans="46:46">
      <c r="AT147" s="1"/>
    </row>
    <row r="148" spans="46:46">
      <c r="AT148" s="1"/>
    </row>
    <row r="149" spans="46:46">
      <c r="AT149" s="1"/>
    </row>
    <row r="150" spans="46:46">
      <c r="AT150" s="1"/>
    </row>
    <row r="151" spans="46:46">
      <c r="AT151" s="1"/>
    </row>
    <row r="152" spans="46:46">
      <c r="AT152" s="1"/>
    </row>
    <row r="153" spans="46:46">
      <c r="AT153" s="1"/>
    </row>
    <row r="154" spans="46:46">
      <c r="AT154" s="1"/>
    </row>
    <row r="155" spans="46:46">
      <c r="AT155" s="1"/>
    </row>
    <row r="156" spans="46:46">
      <c r="AT156" s="1"/>
    </row>
    <row r="157" spans="46:46">
      <c r="AT157" s="1"/>
    </row>
    <row r="158" spans="46:46">
      <c r="AT158" s="1"/>
    </row>
    <row r="159" spans="46:46">
      <c r="AT159" s="1"/>
    </row>
    <row r="160" spans="46:46">
      <c r="AT160" s="1"/>
    </row>
    <row r="161" spans="46:46">
      <c r="AT161" s="1"/>
    </row>
    <row r="162" spans="46:46">
      <c r="AT162" s="1"/>
    </row>
    <row r="163" spans="46:46">
      <c r="AT163" s="1"/>
    </row>
    <row r="164" spans="46:46">
      <c r="AT164" s="1"/>
    </row>
    <row r="165" spans="46:46">
      <c r="AT165" s="1"/>
    </row>
    <row r="166" spans="46:46">
      <c r="AT166" s="1"/>
    </row>
    <row r="167" spans="46:46">
      <c r="AT167" s="1"/>
    </row>
    <row r="168" spans="46:46">
      <c r="AT168" s="1"/>
    </row>
    <row r="169" spans="46:46">
      <c r="AT169" s="1"/>
    </row>
    <row r="170" spans="46:46">
      <c r="AT170" s="1"/>
    </row>
    <row r="171" spans="46:46">
      <c r="AT171" s="1"/>
    </row>
  </sheetData>
  <mergeCells count="190">
    <mergeCell ref="AJ29:AJ32"/>
    <mergeCell ref="AK29:AK32"/>
    <mergeCell ref="AA29:AA32"/>
    <mergeCell ref="AB29:AB32"/>
    <mergeCell ref="AC29:AC32"/>
    <mergeCell ref="AD29:AD32"/>
    <mergeCell ref="AE29:AE32"/>
    <mergeCell ref="AF29:AF32"/>
    <mergeCell ref="AG29:AG32"/>
    <mergeCell ref="AH29:AH32"/>
    <mergeCell ref="AI29:AI32"/>
    <mergeCell ref="AQ29:AQ32"/>
    <mergeCell ref="AL29:AL32"/>
    <mergeCell ref="AM29:AM32"/>
    <mergeCell ref="AN29:AN32"/>
    <mergeCell ref="AO29:AO32"/>
    <mergeCell ref="AP29:AP32"/>
    <mergeCell ref="AN19:AN27"/>
    <mergeCell ref="AO19:AO27"/>
    <mergeCell ref="AP19:AP27"/>
    <mergeCell ref="AQ19:AQ27"/>
    <mergeCell ref="U29:U32"/>
    <mergeCell ref="V29:V32"/>
    <mergeCell ref="W29:W32"/>
    <mergeCell ref="Y29:Y32"/>
    <mergeCell ref="X29:X32"/>
    <mergeCell ref="M19:M26"/>
    <mergeCell ref="N19:N26"/>
    <mergeCell ref="O19:O26"/>
    <mergeCell ref="Z29:Z32"/>
    <mergeCell ref="M29:M32"/>
    <mergeCell ref="N29:N32"/>
    <mergeCell ref="O29:O32"/>
    <mergeCell ref="D19:D26"/>
    <mergeCell ref="E19:E26"/>
    <mergeCell ref="F19:F26"/>
    <mergeCell ref="G19:G26"/>
    <mergeCell ref="H19:H26"/>
    <mergeCell ref="I19:I26"/>
    <mergeCell ref="J19:J26"/>
    <mergeCell ref="T29:T32"/>
    <mergeCell ref="S29:S32"/>
    <mergeCell ref="J29:J32"/>
    <mergeCell ref="K29:K32"/>
    <mergeCell ref="L29:L32"/>
    <mergeCell ref="K19:K27"/>
    <mergeCell ref="L19:L27"/>
    <mergeCell ref="B29:B32"/>
    <mergeCell ref="C29:C32"/>
    <mergeCell ref="A29:A32"/>
    <mergeCell ref="D29:D32"/>
    <mergeCell ref="E29:E32"/>
    <mergeCell ref="F29:F32"/>
    <mergeCell ref="G29:G32"/>
    <mergeCell ref="H29:H32"/>
    <mergeCell ref="I29:I32"/>
    <mergeCell ref="T2:T3"/>
    <mergeCell ref="X2:X3"/>
    <mergeCell ref="W2:W3"/>
    <mergeCell ref="V2:V3"/>
    <mergeCell ref="S2:S3"/>
    <mergeCell ref="AD2:AD3"/>
    <mergeCell ref="AP1:AP3"/>
    <mergeCell ref="AC2:AC3"/>
    <mergeCell ref="AB2:AB3"/>
    <mergeCell ref="AL2:AL3"/>
    <mergeCell ref="Z1:AD1"/>
    <mergeCell ref="AM1:AO1"/>
    <mergeCell ref="S1:Y1"/>
    <mergeCell ref="AE1:AL1"/>
    <mergeCell ref="AA2:AA3"/>
    <mergeCell ref="Z2:Z3"/>
    <mergeCell ref="Y2:Y3"/>
    <mergeCell ref="U2:U3"/>
    <mergeCell ref="AN2:AN3"/>
    <mergeCell ref="AO2:AO3"/>
    <mergeCell ref="P2:P3"/>
    <mergeCell ref="Q2:Q3"/>
    <mergeCell ref="R2:R3"/>
    <mergeCell ref="A1:R1"/>
    <mergeCell ref="A4:A12"/>
    <mergeCell ref="M4:M12"/>
    <mergeCell ref="N4:N12"/>
    <mergeCell ref="O4:O12"/>
    <mergeCell ref="S4:S12"/>
    <mergeCell ref="K2:K3"/>
    <mergeCell ref="L2:L3"/>
    <mergeCell ref="M2:M3"/>
    <mergeCell ref="N2:N3"/>
    <mergeCell ref="O2:O3"/>
    <mergeCell ref="F2:F3"/>
    <mergeCell ref="G2:G3"/>
    <mergeCell ref="H2:H3"/>
    <mergeCell ref="I2:I3"/>
    <mergeCell ref="J2:J3"/>
    <mergeCell ref="A2:A3"/>
    <mergeCell ref="B2:B3"/>
    <mergeCell ref="C2:C3"/>
    <mergeCell ref="D2:D3"/>
    <mergeCell ref="E2:E3"/>
    <mergeCell ref="B4:B12"/>
    <mergeCell ref="C4:C12"/>
    <mergeCell ref="D4:D12"/>
    <mergeCell ref="E4:E12"/>
    <mergeCell ref="F4:F12"/>
    <mergeCell ref="G4:G12"/>
    <mergeCell ref="H4:H12"/>
    <mergeCell ref="I4:I12"/>
    <mergeCell ref="J4:J12"/>
    <mergeCell ref="AR1:AT1"/>
    <mergeCell ref="AR2:AR3"/>
    <mergeCell ref="AS2:AS3"/>
    <mergeCell ref="AT2:AT3"/>
    <mergeCell ref="AR4:AR12"/>
    <mergeCell ref="AS4:AS12"/>
    <mergeCell ref="AT4:AT12"/>
    <mergeCell ref="AD4:AD12"/>
    <mergeCell ref="AM4:AM12"/>
    <mergeCell ref="AN4:AN12"/>
    <mergeCell ref="AO4:AO12"/>
    <mergeCell ref="AL4:AL12"/>
    <mergeCell ref="AI2:AK2"/>
    <mergeCell ref="AE2:AH2"/>
    <mergeCell ref="AM2:AM3"/>
    <mergeCell ref="AQ1:AQ3"/>
    <mergeCell ref="AQ4:AQ12"/>
    <mergeCell ref="AP14:AP17"/>
    <mergeCell ref="AR14:AR17"/>
    <mergeCell ref="AP4:AP12"/>
    <mergeCell ref="T4:T12"/>
    <mergeCell ref="U4:U12"/>
    <mergeCell ref="V4:V12"/>
    <mergeCell ref="W4:W12"/>
    <mergeCell ref="X4:X12"/>
    <mergeCell ref="AQ14:AQ17"/>
    <mergeCell ref="AE16:AE17"/>
    <mergeCell ref="AF16:AF17"/>
    <mergeCell ref="AG16:AG17"/>
    <mergeCell ref="AH16:AH17"/>
    <mergeCell ref="M14:M17"/>
    <mergeCell ref="D14:D17"/>
    <mergeCell ref="E14:E17"/>
    <mergeCell ref="Y4:Y12"/>
    <mergeCell ref="Z4:Z12"/>
    <mergeCell ref="AA4:AA12"/>
    <mergeCell ref="AB4:AB12"/>
    <mergeCell ref="AC4:AC12"/>
    <mergeCell ref="K4:K12"/>
    <mergeCell ref="L4:L12"/>
    <mergeCell ref="F14:F17"/>
    <mergeCell ref="G14:G17"/>
    <mergeCell ref="H14:H17"/>
    <mergeCell ref="L14:L17"/>
    <mergeCell ref="K14:K17"/>
    <mergeCell ref="J14:J17"/>
    <mergeCell ref="I14:I17"/>
    <mergeCell ref="B19:B27"/>
    <mergeCell ref="A19:A27"/>
    <mergeCell ref="C19:C27"/>
    <mergeCell ref="AS14:AS17"/>
    <mergeCell ref="AT14:AT17"/>
    <mergeCell ref="A14:A17"/>
    <mergeCell ref="B14:B17"/>
    <mergeCell ref="C14:C17"/>
    <mergeCell ref="AN14:AN17"/>
    <mergeCell ref="AO14:AO17"/>
    <mergeCell ref="AI14:AK17"/>
    <mergeCell ref="AL14:AL17"/>
    <mergeCell ref="AM14:AM17"/>
    <mergeCell ref="AA14:AD17"/>
    <mergeCell ref="V14:V17"/>
    <mergeCell ref="W14:W17"/>
    <mergeCell ref="X14:X17"/>
    <mergeCell ref="Y14:Y17"/>
    <mergeCell ref="Z14:Z17"/>
    <mergeCell ref="S14:S17"/>
    <mergeCell ref="T14:T17"/>
    <mergeCell ref="U14:U17"/>
    <mergeCell ref="O14:O17"/>
    <mergeCell ref="N14:N17"/>
    <mergeCell ref="AR19:AR27"/>
    <mergeCell ref="AS19:AS27"/>
    <mergeCell ref="AT19:AT27"/>
    <mergeCell ref="S19:S27"/>
    <mergeCell ref="T19:Z27"/>
    <mergeCell ref="AA19:AD27"/>
    <mergeCell ref="AE19:AH27"/>
    <mergeCell ref="AI19:AK27"/>
    <mergeCell ref="AL19:AL27"/>
    <mergeCell ref="AM19:AM27"/>
  </mergeCells>
  <pageMargins left="0.7" right="0.7" top="0.75" bottom="0.75" header="0.3" footer="0.3"/>
  <pageSetup paperSize="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Dropdown!$A$4:$A$7</xm:f>
          </x14:formula1>
          <xm:sqref>AP28:AP1048576 AP13:AP19</xm:sqref>
        </x14:dataValidation>
        <x14:dataValidation type="list" allowBlank="1" showInputMessage="1" showErrorMessage="1" xr:uid="{00000000-0002-0000-0100-000001000000}">
          <x14:formula1>
            <xm:f>Dropdown!$A$4:$A$8</xm:f>
          </x14:formula1>
          <xm:sqref>AP4:AP12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tabSelected="1" workbookViewId="0">
      <selection activeCell="C14" sqref="C14"/>
    </sheetView>
  </sheetViews>
  <sheetFormatPr defaultRowHeight="15"/>
  <cols>
    <col min="1" max="1" width="8.7109375" style="15"/>
    <col min="2" max="2" width="40.140625" bestFit="1" customWidth="1"/>
    <col min="3" max="3" width="14.5703125" bestFit="1" customWidth="1"/>
    <col min="4" max="4" width="12.140625" customWidth="1"/>
    <col min="5" max="5" width="20" style="44" bestFit="1" customWidth="1"/>
  </cols>
  <sheetData>
    <row r="1" spans="1:5">
      <c r="A1" s="47" t="s">
        <v>180</v>
      </c>
      <c r="B1" s="42"/>
    </row>
    <row r="3" spans="1:5">
      <c r="A3" s="45" t="s">
        <v>179</v>
      </c>
      <c r="B3" s="45" t="s">
        <v>178</v>
      </c>
      <c r="C3" s="45" t="s">
        <v>182</v>
      </c>
      <c r="D3" s="45" t="s">
        <v>188</v>
      </c>
      <c r="E3" s="46" t="s">
        <v>186</v>
      </c>
    </row>
    <row r="4" spans="1:5">
      <c r="A4" s="16">
        <v>1</v>
      </c>
      <c r="B4" s="1" t="s">
        <v>173</v>
      </c>
      <c r="C4" s="16">
        <f>COUNTIF('TEMPLAT PEMANTAUAN AUC'!AP:AP,Dropdown!A4)</f>
        <v>1</v>
      </c>
      <c r="D4" s="16">
        <v>0</v>
      </c>
      <c r="E4" s="17">
        <v>0</v>
      </c>
    </row>
    <row r="5" spans="1:5">
      <c r="A5" s="16">
        <v>2</v>
      </c>
      <c r="B5" s="1" t="s">
        <v>174</v>
      </c>
      <c r="C5" s="16">
        <f>COUNTIF('TEMPLAT PEMANTAUAN AUC'!AP:AP,Dropdown!A5)</f>
        <v>2</v>
      </c>
      <c r="D5" s="16">
        <v>3</v>
      </c>
      <c r="E5" s="17">
        <v>7160000</v>
      </c>
    </row>
    <row r="6" spans="1:5">
      <c r="A6" s="16">
        <v>3</v>
      </c>
      <c r="B6" s="1" t="s">
        <v>176</v>
      </c>
      <c r="C6" s="16">
        <f>COUNTIF('TEMPLAT PEMANTAUAN AUC'!AP:AP,Dropdown!A6)</f>
        <v>1</v>
      </c>
      <c r="D6" s="16">
        <v>1</v>
      </c>
      <c r="E6" s="17">
        <v>892000</v>
      </c>
    </row>
    <row r="7" spans="1:5">
      <c r="A7" s="16">
        <v>4</v>
      </c>
      <c r="B7" s="1" t="s">
        <v>177</v>
      </c>
      <c r="C7" s="16">
        <f>COUNTIF('TEMPLAT PEMANTAUAN AUC'!AP:AP,Dropdown!A7)</f>
        <v>0</v>
      </c>
      <c r="D7" s="16">
        <v>0</v>
      </c>
      <c r="E7" s="17">
        <v>0</v>
      </c>
    </row>
    <row r="8" spans="1:5">
      <c r="A8" s="16">
        <v>5</v>
      </c>
      <c r="B8" s="1" t="s">
        <v>185</v>
      </c>
      <c r="C8" s="16">
        <f>COUNTIF('TEMPLAT PEMANTAUAN AUC'!AP:AP,Dropdown!A8)</f>
        <v>0</v>
      </c>
      <c r="D8" s="16">
        <v>1</v>
      </c>
      <c r="E8" s="17">
        <v>0</v>
      </c>
    </row>
    <row r="9" spans="1:5" s="42" customFormat="1">
      <c r="A9" s="161" t="s">
        <v>181</v>
      </c>
      <c r="B9" s="161"/>
      <c r="C9" s="48">
        <f>SUM(C4:C8)</f>
        <v>4</v>
      </c>
      <c r="D9" s="48">
        <f>SUM(D4:D8)</f>
        <v>5</v>
      </c>
      <c r="E9" s="53">
        <f>SUM(E4:E8)</f>
        <v>8052000</v>
      </c>
    </row>
  </sheetData>
  <mergeCells count="1">
    <mergeCell ref="A9:B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4F8B-7EA0-4554-8BBB-9D2C0B206961}">
  <dimension ref="A1:B41"/>
  <sheetViews>
    <sheetView topLeftCell="A7" workbookViewId="0">
      <selection sqref="A1:XFD1048576"/>
    </sheetView>
  </sheetViews>
  <sheetFormatPr defaultRowHeight="15"/>
  <cols>
    <col min="1" max="1" width="21.85546875" customWidth="1"/>
    <col min="2" max="2" width="42.85546875" customWidth="1"/>
  </cols>
  <sheetData>
    <row r="1" spans="1:2" ht="15" customHeight="1">
      <c r="A1" s="163" t="s">
        <v>191</v>
      </c>
      <c r="B1" s="162" t="s">
        <v>192</v>
      </c>
    </row>
    <row r="2" spans="1:2">
      <c r="A2" s="164"/>
      <c r="B2" s="162" t="s">
        <v>193</v>
      </c>
    </row>
    <row r="3" spans="1:2">
      <c r="A3" s="102" t="s">
        <v>173</v>
      </c>
      <c r="B3" s="107" t="s">
        <v>131</v>
      </c>
    </row>
    <row r="4" spans="1:2">
      <c r="A4" s="105"/>
      <c r="B4" s="130"/>
    </row>
    <row r="5" spans="1:2">
      <c r="A5" s="105"/>
      <c r="B5" s="130"/>
    </row>
    <row r="6" spans="1:2">
      <c r="A6" s="105"/>
      <c r="B6" s="130"/>
    </row>
    <row r="7" spans="1:2">
      <c r="A7" s="105"/>
      <c r="B7" s="130"/>
    </row>
    <row r="8" spans="1:2">
      <c r="A8" s="105"/>
      <c r="B8" s="130"/>
    </row>
    <row r="9" spans="1:2">
      <c r="A9" s="105"/>
      <c r="B9" s="130"/>
    </row>
    <row r="10" spans="1:2">
      <c r="A10" s="105"/>
      <c r="B10" s="130"/>
    </row>
    <row r="11" spans="1:2">
      <c r="A11" s="106"/>
      <c r="B11" s="131"/>
    </row>
    <row r="12" spans="1:2">
      <c r="A12" s="102" t="s">
        <v>174</v>
      </c>
      <c r="B12" s="107" t="s">
        <v>189</v>
      </c>
    </row>
    <row r="13" spans="1:2">
      <c r="A13" s="103"/>
      <c r="B13" s="108"/>
    </row>
    <row r="14" spans="1:2">
      <c r="A14" s="103"/>
      <c r="B14" s="108"/>
    </row>
    <row r="15" spans="1:2">
      <c r="A15" s="104"/>
      <c r="B15" s="109"/>
    </row>
    <row r="16" spans="1:2">
      <c r="A16" s="102" t="s">
        <v>174</v>
      </c>
      <c r="B16" s="158" t="s">
        <v>190</v>
      </c>
    </row>
    <row r="17" spans="1:2">
      <c r="A17" s="103"/>
      <c r="B17" s="159"/>
    </row>
    <row r="18" spans="1:2">
      <c r="A18" s="103"/>
      <c r="B18" s="159"/>
    </row>
    <row r="19" spans="1:2">
      <c r="A19" s="103"/>
      <c r="B19" s="159"/>
    </row>
    <row r="20" spans="1:2">
      <c r="A20" s="103"/>
      <c r="B20" s="159"/>
    </row>
    <row r="21" spans="1:2">
      <c r="A21" s="103"/>
      <c r="B21" s="159"/>
    </row>
    <row r="22" spans="1:2">
      <c r="A22" s="103"/>
      <c r="B22" s="159"/>
    </row>
    <row r="23" spans="1:2">
      <c r="A23" s="103"/>
      <c r="B23" s="159"/>
    </row>
    <row r="24" spans="1:2">
      <c r="A24" s="104"/>
      <c r="B24" s="160"/>
    </row>
    <row r="25" spans="1:2">
      <c r="A25" s="102" t="s">
        <v>176</v>
      </c>
      <c r="B25" s="158" t="s">
        <v>160</v>
      </c>
    </row>
    <row r="26" spans="1:2">
      <c r="A26" s="103"/>
      <c r="B26" s="159"/>
    </row>
    <row r="27" spans="1:2">
      <c r="A27" s="103"/>
      <c r="B27" s="159"/>
    </row>
    <row r="28" spans="1:2">
      <c r="A28" s="104"/>
      <c r="B28" s="160"/>
    </row>
    <row r="29" spans="1:2">
      <c r="A29" s="102" t="s">
        <v>177</v>
      </c>
    </row>
    <row r="30" spans="1:2">
      <c r="A30" s="103"/>
    </row>
    <row r="31" spans="1:2">
      <c r="A31" s="103"/>
    </row>
    <row r="32" spans="1:2">
      <c r="A32" s="104"/>
    </row>
    <row r="33" spans="1:1">
      <c r="A33" s="102" t="s">
        <v>185</v>
      </c>
    </row>
    <row r="34" spans="1:1">
      <c r="A34" s="105"/>
    </row>
    <row r="35" spans="1:1">
      <c r="A35" s="105"/>
    </row>
    <row r="36" spans="1:1">
      <c r="A36" s="105"/>
    </row>
    <row r="37" spans="1:1">
      <c r="A37" s="105"/>
    </row>
    <row r="38" spans="1:1">
      <c r="A38" s="105"/>
    </row>
    <row r="39" spans="1:1">
      <c r="A39" s="105"/>
    </row>
    <row r="40" spans="1:1">
      <c r="A40" s="105"/>
    </row>
    <row r="41" spans="1:1">
      <c r="A41" s="106"/>
    </row>
  </sheetData>
  <mergeCells count="11">
    <mergeCell ref="A1:A2"/>
    <mergeCell ref="A29:A32"/>
    <mergeCell ref="A33:A41"/>
    <mergeCell ref="B3:B11"/>
    <mergeCell ref="A12:A15"/>
    <mergeCell ref="B12:B15"/>
    <mergeCell ref="A16:A24"/>
    <mergeCell ref="B16:B24"/>
    <mergeCell ref="A25:A28"/>
    <mergeCell ref="B25:B28"/>
    <mergeCell ref="A3:A1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E8D8852-0B07-40AB-A257-96C403372F6C}">
          <x14:formula1>
            <xm:f>Dropdown!$A$4:$A$7</xm:f>
          </x14:formula1>
          <xm:sqref>A12:A16 A25:A32</xm:sqref>
        </x14:dataValidation>
        <x14:dataValidation type="list" allowBlank="1" showInputMessage="1" showErrorMessage="1" xr:uid="{19F08674-0614-42E1-A0DA-851602A479D5}">
          <x14:formula1>
            <xm:f>Dropdown!$A$4:$A$8</xm:f>
          </x14:formula1>
          <xm:sqref>A3:A11 A33:A41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8"/>
  <sheetViews>
    <sheetView workbookViewId="0">
      <selection activeCell="F18" sqref="F18"/>
    </sheetView>
  </sheetViews>
  <sheetFormatPr defaultRowHeight="15"/>
  <sheetData>
    <row r="2" spans="1:1">
      <c r="A2" s="42" t="s">
        <v>175</v>
      </c>
    </row>
    <row r="4" spans="1:1">
      <c r="A4" t="s">
        <v>173</v>
      </c>
    </row>
    <row r="5" spans="1:1">
      <c r="A5" t="s">
        <v>174</v>
      </c>
    </row>
    <row r="6" spans="1:1">
      <c r="A6" t="s">
        <v>176</v>
      </c>
    </row>
    <row r="7" spans="1:1">
      <c r="A7" t="s">
        <v>177</v>
      </c>
    </row>
    <row r="8" spans="1:1">
      <c r="A8" t="s">
        <v>185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LBA A20</vt:lpstr>
      <vt:lpstr>TEMPLAT PEMANTAUAN AUC</vt:lpstr>
      <vt:lpstr>Ringkasan Pemantauan AUC</vt:lpstr>
      <vt:lpstr>RUJUKAN AP DAN AQ</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Nuzuraaisyah binti Zam Hasri</dc:creator>
  <cp:lastModifiedBy>Nor Rosila Binti Rosli</cp:lastModifiedBy>
  <cp:lastPrinted>2023-01-25T03:22:52Z</cp:lastPrinted>
  <dcterms:created xsi:type="dcterms:W3CDTF">2023-01-11T03:00:56Z</dcterms:created>
  <dcterms:modified xsi:type="dcterms:W3CDTF">2025-06-11T09:00:48Z</dcterms:modified>
</cp:coreProperties>
</file>